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2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fcelaschi/Documents/condivisa/Documenti/Cav2/ANAC/Amministrazione_trasparente/BILANCI/"/>
    </mc:Choice>
  </mc:AlternateContent>
  <xr:revisionPtr revIDLastSave="0" documentId="13_ncr:8001_{44DB3D9D-3745-BC4E-98B2-B71BF63F753A}" xr6:coauthVersionLast="47" xr6:coauthVersionMax="47" xr10:uidLastSave="{00000000-0000-0000-0000-000000000000}"/>
  <bookViews>
    <workbookView xWindow="0" yWindow="760" windowWidth="29720" windowHeight="16700" xr2:uid="{00000000-000D-0000-FFFF-FFFF00000000}"/>
  </bookViews>
  <sheets>
    <sheet name="BILANCIO_" sheetId="11" r:id="rId1"/>
  </sheets>
  <definedNames>
    <definedName name="_xlnm.Print_Area" localSheetId="0">BILANCIO_!$A$56:$I$91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6" i="11" l="1"/>
  <c r="D18" i="11"/>
  <c r="E19" i="11" l="1"/>
  <c r="H18" i="11"/>
  <c r="E47" i="11" l="1"/>
  <c r="H49" i="11" l="1"/>
  <c r="E50" i="11"/>
  <c r="H45" i="11"/>
  <c r="I47" i="11"/>
  <c r="I19" i="11"/>
  <c r="E42" i="11"/>
  <c r="H40" i="11"/>
  <c r="E72" i="11"/>
  <c r="I72" i="11" s="1"/>
  <c r="H39" i="11"/>
  <c r="E24" i="11"/>
  <c r="E13" i="11"/>
  <c r="E14" i="11" s="1"/>
  <c r="I14" i="11" s="1"/>
  <c r="E65" i="11"/>
  <c r="E82" i="11"/>
  <c r="I82" i="11" s="1"/>
  <c r="H9" i="11"/>
  <c r="H10" i="11"/>
  <c r="H11" i="11"/>
  <c r="H12" i="11"/>
  <c r="I13" i="11"/>
  <c r="H22" i="11"/>
  <c r="H23" i="11"/>
  <c r="I24" i="11"/>
  <c r="H36" i="11"/>
  <c r="H37" i="11"/>
  <c r="H41" i="11"/>
  <c r="H46" i="11"/>
  <c r="I50" i="11"/>
  <c r="H62" i="11"/>
  <c r="H64" i="11"/>
  <c r="H68" i="11"/>
  <c r="H70" i="11"/>
  <c r="H71" i="11"/>
  <c r="H79" i="11"/>
  <c r="H81" i="11"/>
  <c r="E74" i="11" l="1"/>
  <c r="E84" i="11" s="1"/>
  <c r="E52" i="11"/>
  <c r="I52" i="11" s="1"/>
  <c r="I42" i="11"/>
  <c r="I65" i="11"/>
  <c r="E25" i="11"/>
  <c r="I25" i="11" s="1"/>
  <c r="E27" i="11" l="1"/>
  <c r="I74" i="11"/>
  <c r="I27" i="11" l="1"/>
  <c r="I84" i="11"/>
  <c r="I86" i="11" l="1"/>
  <c r="E88" i="11"/>
  <c r="I88" i="11" s="1"/>
</calcChain>
</file>

<file path=xl/sharedStrings.xml><?xml version="1.0" encoding="utf-8"?>
<sst xmlns="http://schemas.openxmlformats.org/spreadsheetml/2006/main" count="71" uniqueCount="59">
  <si>
    <t xml:space="preserve">STATO PATRIMONIALE </t>
  </si>
  <si>
    <t xml:space="preserve">         Variazioni</t>
  </si>
  <si>
    <t xml:space="preserve">                         CONTO ECONOMICO </t>
  </si>
  <si>
    <t>PASSIVO</t>
  </si>
  <si>
    <t>A) PATRIMONIO NETTO</t>
  </si>
  <si>
    <t xml:space="preserve">    I - Capitale di dotazione</t>
  </si>
  <si>
    <t>D) DEBITI</t>
  </si>
  <si>
    <t>E) RATEI E RISCONTI</t>
  </si>
  <si>
    <t>TOTALE PASSIVO</t>
  </si>
  <si>
    <t>A) VALORE DELLA PRODUZIONE</t>
  </si>
  <si>
    <t xml:space="preserve">      1) ricavi: </t>
  </si>
  <si>
    <t xml:space="preserve">        a) delle vendite e delle prestazioni</t>
  </si>
  <si>
    <t xml:space="preserve">      5) altri ricavi e proventi</t>
  </si>
  <si>
    <t xml:space="preserve">        a) diversi</t>
  </si>
  <si>
    <t>B) COSTI DELLA PRODUZIONE</t>
  </si>
  <si>
    <t xml:space="preserve">      7) per servizi</t>
  </si>
  <si>
    <t xml:space="preserve">      10) ammortamenti e svalutazioni</t>
  </si>
  <si>
    <t>Risultato prima delle imposte</t>
  </si>
  <si>
    <t xml:space="preserve">       22) imposte su reddito d'esercizio</t>
  </si>
  <si>
    <t xml:space="preserve">      1) terreni e fabbricati</t>
  </si>
  <si>
    <t xml:space="preserve">   IX - Utile d'esercizio</t>
  </si>
  <si>
    <t xml:space="preserve">    IV - Disponibilità liquide</t>
  </si>
  <si>
    <t xml:space="preserve">      1) depositi bancari e postali presso:</t>
  </si>
  <si>
    <t xml:space="preserve">      3) denaro e valori in cassa</t>
  </si>
  <si>
    <t>Totale attivo circolante</t>
  </si>
  <si>
    <t>TOTALE ATTIVO</t>
  </si>
  <si>
    <t>ATTIVO</t>
  </si>
  <si>
    <t>B) IMMOBILIZZAZIONI</t>
  </si>
  <si>
    <t>Totale</t>
  </si>
  <si>
    <t xml:space="preserve">    II - Immobilizzazioni materiali</t>
  </si>
  <si>
    <t xml:space="preserve">      2) impianti e macchinari</t>
  </si>
  <si>
    <t xml:space="preserve">      11) debiti tributari</t>
  </si>
  <si>
    <t>Risultato d'esercizio</t>
  </si>
  <si>
    <t>C) ATTIVO CIRCOLANTE</t>
  </si>
  <si>
    <t xml:space="preserve">      6) debiti verso fornitori</t>
  </si>
  <si>
    <t xml:space="preserve">      17) interessi ed altri oneri finanziari vs:</t>
  </si>
  <si>
    <t xml:space="preserve">        d) altri</t>
  </si>
  <si>
    <t xml:space="preserve">      3) attrezzature industriali e commerciali</t>
  </si>
  <si>
    <t>Totale immobilizzazioni</t>
  </si>
  <si>
    <t xml:space="preserve">        b) ammortamento imm. materiali</t>
  </si>
  <si>
    <t xml:space="preserve">      14) oneri diversi di gestione</t>
  </si>
  <si>
    <t>Differenza tra valore e costi di produzione</t>
  </si>
  <si>
    <t>C) PROVENTI E ONERI FINANZIARI</t>
  </si>
  <si>
    <t xml:space="preserve">      16) altri proventi finanziari:</t>
  </si>
  <si>
    <t xml:space="preserve">        d) proventi diversi da:</t>
  </si>
  <si>
    <t xml:space="preserve">          4. altri</t>
  </si>
  <si>
    <t xml:space="preserve">      5) immobilizzazioni in corso e acconti</t>
  </si>
  <si>
    <t xml:space="preserve">    IV - Fondo riserva</t>
  </si>
  <si>
    <t xml:space="preserve">    VII - Altre riserve distintamente indicate:</t>
  </si>
  <si>
    <t xml:space="preserve">   VIII - Utili portati a nuovo</t>
  </si>
  <si>
    <t xml:space="preserve">      4 bis) crediti tributari</t>
  </si>
  <si>
    <t xml:space="preserve">            b) banche</t>
  </si>
  <si>
    <t xml:space="preserve">           a) riserva da conversione</t>
  </si>
  <si>
    <t>Variazioni</t>
  </si>
  <si>
    <t xml:space="preserve">     II - Crediti</t>
  </si>
  <si>
    <t>31.12.2023</t>
  </si>
  <si>
    <t xml:space="preserve">            2023</t>
  </si>
  <si>
    <t xml:space="preserve">            2024</t>
  </si>
  <si>
    <t>31.12.2024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</si>
</sst>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_-* #,##0.0000_-;\-* #,##0.0000_-;_-* &quot;-&quot;????_-;_-@_-"/>
    <numFmt numFmtId="165" formatCode="0.000%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i/>
      <sz val="12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77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41" fontId="0" fillId="0" borderId="0" xfId="0" applyNumberFormat="1"/>
    <xf numFmtId="41" fontId="0" fillId="0" borderId="2" xfId="0" applyNumberFormat="1" applyBorder="1"/>
    <xf numFmtId="41" fontId="0" fillId="0" borderId="8" xfId="0" applyNumberFormat="1" applyBorder="1"/>
    <xf numFmtId="41" fontId="0" fillId="0" borderId="1" xfId="0" applyNumberFormat="1" applyBorder="1"/>
    <xf numFmtId="41" fontId="3" fillId="0" borderId="2" xfId="0" applyNumberFormat="1" applyFont="1" applyBorder="1"/>
    <xf numFmtId="41" fontId="0" fillId="0" borderId="3" xfId="0" applyNumberFormat="1" applyBorder="1"/>
    <xf numFmtId="41" fontId="0" fillId="0" borderId="9" xfId="0" applyNumberFormat="1" applyBorder="1"/>
    <xf numFmtId="41" fontId="0" fillId="0" borderId="10" xfId="0" applyNumberFormat="1" applyBorder="1"/>
    <xf numFmtId="41" fontId="0" fillId="0" borderId="11" xfId="0" applyNumberFormat="1" applyBorder="1"/>
    <xf numFmtId="41" fontId="0" fillId="0" borderId="4" xfId="0" applyNumberFormat="1" applyBorder="1"/>
    <xf numFmtId="41" fontId="4" fillId="0" borderId="0" xfId="0" applyNumberFormat="1" applyFont="1"/>
    <xf numFmtId="41" fontId="0" fillId="0" borderId="14" xfId="0" applyNumberFormat="1" applyBorder="1"/>
    <xf numFmtId="10" fontId="0" fillId="0" borderId="0" xfId="0" applyNumberFormat="1"/>
    <xf numFmtId="9" fontId="0" fillId="0" borderId="0" xfId="0" applyNumberFormat="1"/>
    <xf numFmtId="41" fontId="2" fillId="0" borderId="0" xfId="0" applyNumberFormat="1" applyFont="1"/>
    <xf numFmtId="41" fontId="1" fillId="0" borderId="0" xfId="0" applyNumberFormat="1" applyFont="1"/>
    <xf numFmtId="41" fontId="5" fillId="0" borderId="16" xfId="0" applyNumberFormat="1" applyFont="1" applyBorder="1"/>
    <xf numFmtId="41" fontId="1" fillId="0" borderId="0" xfId="0" applyNumberFormat="1" applyFont="1" applyAlignment="1">
      <alignment horizontal="center"/>
    </xf>
    <xf numFmtId="0" fontId="2" fillId="0" borderId="0" xfId="0" applyFont="1"/>
    <xf numFmtId="43" fontId="1" fillId="0" borderId="0" xfId="0" applyNumberFormat="1" applyFont="1"/>
    <xf numFmtId="43" fontId="0" fillId="0" borderId="0" xfId="0" applyNumberFormat="1"/>
    <xf numFmtId="41" fontId="0" fillId="0" borderId="17" xfId="0" applyNumberFormat="1" applyBorder="1" applyAlignment="1">
      <alignment horizontal="center"/>
    </xf>
    <xf numFmtId="0" fontId="0" fillId="0" borderId="0" xfId="0" quotePrefix="1"/>
    <xf numFmtId="43" fontId="2" fillId="0" borderId="0" xfId="0" applyNumberFormat="1" applyFont="1"/>
    <xf numFmtId="43" fontId="0" fillId="2" borderId="0" xfId="0" applyNumberFormat="1" applyFill="1"/>
    <xf numFmtId="165" fontId="0" fillId="0" borderId="0" xfId="0" applyNumberFormat="1"/>
    <xf numFmtId="41" fontId="0" fillId="2" borderId="0" xfId="0" applyNumberFormat="1" applyFill="1"/>
    <xf numFmtId="41" fontId="6" fillId="0" borderId="4" xfId="0" applyNumberFormat="1" applyFont="1" applyBorder="1"/>
    <xf numFmtId="41" fontId="6" fillId="0" borderId="12" xfId="0" applyNumberFormat="1" applyFont="1" applyBorder="1"/>
    <xf numFmtId="41" fontId="6" fillId="0" borderId="0" xfId="0" applyNumberFormat="1" applyFont="1"/>
    <xf numFmtId="41" fontId="6" fillId="0" borderId="14" xfId="0" applyNumberFormat="1" applyFont="1" applyBorder="1"/>
    <xf numFmtId="41" fontId="6" fillId="0" borderId="8" xfId="0" applyNumberFormat="1" applyFont="1" applyBorder="1"/>
    <xf numFmtId="41" fontId="8" fillId="0" borderId="4" xfId="0" applyNumberFormat="1" applyFont="1" applyBorder="1"/>
    <xf numFmtId="41" fontId="7" fillId="0" borderId="4" xfId="0" applyNumberFormat="1" applyFont="1" applyBorder="1"/>
    <xf numFmtId="41" fontId="6" fillId="0" borderId="13" xfId="0" applyNumberFormat="1" applyFont="1" applyBorder="1"/>
    <xf numFmtId="41" fontId="6" fillId="0" borderId="0" xfId="0" applyNumberFormat="1" applyFont="1" applyAlignment="1">
      <alignment horizontal="right"/>
    </xf>
    <xf numFmtId="41" fontId="8" fillId="0" borderId="6" xfId="0" applyNumberFormat="1" applyFont="1" applyBorder="1"/>
    <xf numFmtId="41" fontId="6" fillId="0" borderId="18" xfId="0" applyNumberFormat="1" applyFont="1" applyBorder="1"/>
    <xf numFmtId="41" fontId="6" fillId="0" borderId="8" xfId="0" applyNumberFormat="1" applyFont="1" applyBorder="1" applyAlignment="1">
      <alignment horizontal="right"/>
    </xf>
    <xf numFmtId="41" fontId="7" fillId="0" borderId="5" xfId="0" applyNumberFormat="1" applyFont="1" applyBorder="1"/>
    <xf numFmtId="41" fontId="6" fillId="0" borderId="6" xfId="0" applyNumberFormat="1" applyFont="1" applyBorder="1"/>
    <xf numFmtId="41" fontId="9" fillId="0" borderId="0" xfId="0" applyNumberFormat="1" applyFont="1"/>
    <xf numFmtId="43" fontId="0" fillId="3" borderId="0" xfId="0" applyNumberFormat="1" applyFill="1"/>
    <xf numFmtId="41" fontId="0" fillId="0" borderId="21" xfId="0" applyNumberFormat="1" applyBorder="1" applyAlignment="1">
      <alignment horizontal="center"/>
    </xf>
    <xf numFmtId="41" fontId="6" fillId="0" borderId="10" xfId="0" applyNumberFormat="1" applyFont="1" applyBorder="1"/>
    <xf numFmtId="41" fontId="6" fillId="0" borderId="11" xfId="0" applyNumberFormat="1" applyFont="1" applyBorder="1"/>
    <xf numFmtId="41" fontId="8" fillId="0" borderId="7" xfId="0" applyNumberFormat="1" applyFont="1" applyBorder="1"/>
    <xf numFmtId="0" fontId="6" fillId="0" borderId="14" xfId="0" applyFont="1" applyBorder="1"/>
    <xf numFmtId="0" fontId="6" fillId="0" borderId="8" xfId="0" applyFont="1" applyBorder="1"/>
    <xf numFmtId="0" fontId="6" fillId="0" borderId="18" xfId="0" applyFont="1" applyBorder="1"/>
    <xf numFmtId="41" fontId="6" fillId="0" borderId="7" xfId="0" applyNumberFormat="1" applyFont="1" applyBorder="1"/>
    <xf numFmtId="41" fontId="3" fillId="0" borderId="0" xfId="0" applyNumberFormat="1" applyFont="1"/>
    <xf numFmtId="41" fontId="5" fillId="0" borderId="0" xfId="0" applyNumberFormat="1" applyFont="1"/>
    <xf numFmtId="41" fontId="0" fillId="0" borderId="0" xfId="0" applyNumberFormat="1" applyAlignment="1">
      <alignment horizontal="center"/>
    </xf>
    <xf numFmtId="0" fontId="4" fillId="0" borderId="0" xfId="0" applyFont="1"/>
    <xf numFmtId="164" fontId="0" fillId="0" borderId="0" xfId="0" applyNumberFormat="1"/>
    <xf numFmtId="41" fontId="1" fillId="0" borderId="0" xfId="0" applyNumberFormat="1" applyFont="1" applyAlignment="1">
      <alignment horizontal="left"/>
    </xf>
    <xf numFmtId="43" fontId="6" fillId="0" borderId="0" xfId="0" applyNumberFormat="1" applyFont="1"/>
    <xf numFmtId="41" fontId="1" fillId="0" borderId="13" xfId="0" quotePrefix="1" applyNumberFormat="1" applyFont="1" applyBorder="1" applyAlignment="1">
      <alignment horizontal="left"/>
    </xf>
    <xf numFmtId="41" fontId="8" fillId="0" borderId="15" xfId="0" applyNumberFormat="1" applyFont="1" applyBorder="1"/>
    <xf numFmtId="41" fontId="3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1" fontId="8" fillId="0" borderId="4" xfId="0" applyNumberFormat="1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41" fontId="6" fillId="0" borderId="4" xfId="0" applyNumberFormat="1" applyFont="1" applyBorder="1" applyAlignment="1">
      <alignment horizontal="left"/>
    </xf>
    <xf numFmtId="41" fontId="1" fillId="0" borderId="16" xfId="0" applyNumberFormat="1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7" xfId="0" applyBorder="1" applyAlignment="1">
      <alignment horizontal="center"/>
    </xf>
    <xf numFmtId="41" fontId="4" fillId="0" borderId="20" xfId="0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41" fontId="8" fillId="0" borderId="5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/>
    </xf>
    <xf numFmtId="41" fontId="7" fillId="0" borderId="4" xfId="0" applyNumberFormat="1" applyFont="1" applyBorder="1" applyAlignment="1">
      <alignment horizontal="left"/>
    </xf>
    <xf numFmtId="41" fontId="6" fillId="0" borderId="4" xfId="0" applyNumberFormat="1" applyFont="1" applyBorder="1"/>
    <xf numFmtId="0" fontId="0" fillId="0" borderId="0" xfId="0"/>
    <xf numFmtId="0" fontId="0" fillId="0" borderId="12" xfId="0" applyBorder="1"/>
    <xf numFmtId="0" fontId="6" fillId="0" borderId="4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12" xfId="0" applyFont="1" applyBorder="1" applyAlignment="1">
      <alignment horizontal="right"/>
    </xf>
    <xf numFmtId="41" fontId="7" fillId="0" borderId="4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12" xfId="0" applyBorder="1" applyAlignment="1">
      <alignment horizontal="right"/>
    </xf>
    <xf numFmtId="41" fontId="7" fillId="0" borderId="4" xfId="0" applyNumberFormat="1" applyFont="1" applyBorder="1"/>
  </cellXfs>
  <cellStyles count="177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" xfId="75" builtinId="8" hidden="1"/>
    <cellStyle name="Collegamento ipertestuale" xfId="77" builtinId="8" hidden="1"/>
    <cellStyle name="Collegamento ipertestuale" xfId="79" builtinId="8" hidden="1"/>
    <cellStyle name="Collegamento ipertestuale" xfId="81" builtinId="8" hidden="1"/>
    <cellStyle name="Collegamento ipertestuale" xfId="83" builtinId="8" hidden="1"/>
    <cellStyle name="Collegamento ipertestuale" xfId="85" builtinId="8" hidden="1"/>
    <cellStyle name="Collegamento ipertestuale" xfId="87" builtinId="8" hidden="1"/>
    <cellStyle name="Collegamento ipertestuale" xfId="89" builtinId="8" hidden="1"/>
    <cellStyle name="Collegamento ipertestuale" xfId="91" builtinId="8" hidden="1"/>
    <cellStyle name="Collegamento ipertestuale" xfId="93" builtinId="8" hidden="1"/>
    <cellStyle name="Collegamento ipertestuale" xfId="95" builtinId="8" hidden="1"/>
    <cellStyle name="Collegamento ipertestuale" xfId="97" builtinId="8" hidden="1"/>
    <cellStyle name="Collegamento ipertestuale" xfId="99" builtinId="8" hidden="1"/>
    <cellStyle name="Collegamento ipertestuale" xfId="101" builtinId="8" hidden="1"/>
    <cellStyle name="Collegamento ipertestuale" xfId="103" builtinId="8" hidden="1"/>
    <cellStyle name="Collegamento ipertestuale" xfId="105" builtinId="8" hidden="1"/>
    <cellStyle name="Collegamento ipertestuale" xfId="107" builtinId="8" hidden="1"/>
    <cellStyle name="Collegamento ipertestuale" xfId="109" builtinId="8" hidden="1"/>
    <cellStyle name="Collegamento ipertestuale" xfId="111" builtinId="8" hidden="1"/>
    <cellStyle name="Collegamento ipertestuale" xfId="113" builtinId="8" hidden="1"/>
    <cellStyle name="Collegamento ipertestuale" xfId="115" builtinId="8" hidden="1"/>
    <cellStyle name="Collegamento ipertestuale" xfId="117" builtinId="8" hidden="1"/>
    <cellStyle name="Collegamento ipertestuale" xfId="119" builtinId="8" hidden="1"/>
    <cellStyle name="Collegamento ipertestuale" xfId="121" builtinId="8" hidden="1"/>
    <cellStyle name="Collegamento ipertestuale" xfId="123" builtinId="8" hidden="1"/>
    <cellStyle name="Collegamento ipertestuale" xfId="125" builtinId="8" hidden="1"/>
    <cellStyle name="Collegamento ipertestuale" xfId="127" builtinId="8" hidden="1"/>
    <cellStyle name="Collegamento ipertestuale" xfId="129" builtinId="8" hidden="1"/>
    <cellStyle name="Collegamento ipertestuale" xfId="131" builtinId="8" hidden="1"/>
    <cellStyle name="Collegamento ipertestuale" xfId="133" builtinId="8" hidden="1"/>
    <cellStyle name="Collegamento ipertestuale" xfId="135" builtinId="8" hidden="1"/>
    <cellStyle name="Collegamento ipertestuale" xfId="137" builtinId="8" hidden="1"/>
    <cellStyle name="Collegamento ipertestuale" xfId="139" builtinId="8" hidden="1"/>
    <cellStyle name="Collegamento ipertestuale" xfId="141" builtinId="8" hidden="1"/>
    <cellStyle name="Collegamento ipertestuale" xfId="143" builtinId="8" hidden="1"/>
    <cellStyle name="Collegamento ipertestuale" xfId="145" builtinId="8" hidden="1"/>
    <cellStyle name="Collegamento ipertestuale" xfId="147" builtinId="8" hidden="1"/>
    <cellStyle name="Collegamento ipertestuale" xfId="149" builtinId="8" hidden="1"/>
    <cellStyle name="Collegamento ipertestuale" xfId="151" builtinId="8" hidden="1"/>
    <cellStyle name="Collegamento ipertestuale" xfId="153" builtinId="8" hidden="1"/>
    <cellStyle name="Collegamento ipertestuale" xfId="155" builtinId="8" hidden="1"/>
    <cellStyle name="Collegamento ipertestuale" xfId="157" builtinId="8" hidden="1"/>
    <cellStyle name="Collegamento ipertestuale" xfId="159" builtinId="8" hidden="1"/>
    <cellStyle name="Collegamento ipertestuale" xfId="161" builtinId="8" hidden="1"/>
    <cellStyle name="Collegamento ipertestuale" xfId="163" builtinId="8" hidden="1"/>
    <cellStyle name="Collegamento ipertestuale" xfId="165" builtinId="8" hidden="1"/>
    <cellStyle name="Collegamento ipertestuale" xfId="167" builtinId="8" hidden="1"/>
    <cellStyle name="Collegamento ipertestuale" xfId="169" builtinId="8" hidden="1"/>
    <cellStyle name="Collegamento ipertestuale" xfId="171" builtinId="8" hidden="1"/>
    <cellStyle name="Collegamento ipertestuale" xfId="173" builtinId="8" hidden="1"/>
    <cellStyle name="Collegamento ipertestuale" xfId="175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Collegamento ipertestuale visitato" xfId="76" builtinId="9" hidden="1"/>
    <cellStyle name="Collegamento ipertestuale visitato" xfId="78" builtinId="9" hidden="1"/>
    <cellStyle name="Collegamento ipertestuale visitato" xfId="80" builtinId="9" hidden="1"/>
    <cellStyle name="Collegamento ipertestuale visitato" xfId="82" builtinId="9" hidden="1"/>
    <cellStyle name="Collegamento ipertestuale visitato" xfId="84" builtinId="9" hidden="1"/>
    <cellStyle name="Collegamento ipertestuale visitato" xfId="86" builtinId="9" hidden="1"/>
    <cellStyle name="Collegamento ipertestuale visitato" xfId="88" builtinId="9" hidden="1"/>
    <cellStyle name="Collegamento ipertestuale visitato" xfId="90" builtinId="9" hidden="1"/>
    <cellStyle name="Collegamento ipertestuale visitato" xfId="92" builtinId="9" hidden="1"/>
    <cellStyle name="Collegamento ipertestuale visitato" xfId="94" builtinId="9" hidden="1"/>
    <cellStyle name="Collegamento ipertestuale visitato" xfId="96" builtinId="9" hidden="1"/>
    <cellStyle name="Collegamento ipertestuale visitato" xfId="98" builtinId="9" hidden="1"/>
    <cellStyle name="Collegamento ipertestuale visitato" xfId="100" builtinId="9" hidden="1"/>
    <cellStyle name="Collegamento ipertestuale visitato" xfId="102" builtinId="9" hidden="1"/>
    <cellStyle name="Collegamento ipertestuale visitato" xfId="104" builtinId="9" hidden="1"/>
    <cellStyle name="Collegamento ipertestuale visitato" xfId="106" builtinId="9" hidden="1"/>
    <cellStyle name="Collegamento ipertestuale visitato" xfId="108" builtinId="9" hidden="1"/>
    <cellStyle name="Collegamento ipertestuale visitato" xfId="110" builtinId="9" hidden="1"/>
    <cellStyle name="Collegamento ipertestuale visitato" xfId="112" builtinId="9" hidden="1"/>
    <cellStyle name="Collegamento ipertestuale visitato" xfId="114" builtinId="9" hidden="1"/>
    <cellStyle name="Collegamento ipertestuale visitato" xfId="116" builtinId="9" hidden="1"/>
    <cellStyle name="Collegamento ipertestuale visitato" xfId="118" builtinId="9" hidden="1"/>
    <cellStyle name="Collegamento ipertestuale visitato" xfId="120" builtinId="9" hidden="1"/>
    <cellStyle name="Collegamento ipertestuale visitato" xfId="122" builtinId="9" hidden="1"/>
    <cellStyle name="Collegamento ipertestuale visitato" xfId="124" builtinId="9" hidden="1"/>
    <cellStyle name="Collegamento ipertestuale visitato" xfId="126" builtinId="9" hidden="1"/>
    <cellStyle name="Collegamento ipertestuale visitato" xfId="128" builtinId="9" hidden="1"/>
    <cellStyle name="Collegamento ipertestuale visitato" xfId="130" builtinId="9" hidden="1"/>
    <cellStyle name="Collegamento ipertestuale visitato" xfId="132" builtinId="9" hidden="1"/>
    <cellStyle name="Collegamento ipertestuale visitato" xfId="134" builtinId="9" hidden="1"/>
    <cellStyle name="Collegamento ipertestuale visitato" xfId="136" builtinId="9" hidden="1"/>
    <cellStyle name="Collegamento ipertestuale visitato" xfId="138" builtinId="9" hidden="1"/>
    <cellStyle name="Collegamento ipertestuale visitato" xfId="140" builtinId="9" hidden="1"/>
    <cellStyle name="Collegamento ipertestuale visitato" xfId="142" builtinId="9" hidden="1"/>
    <cellStyle name="Collegamento ipertestuale visitato" xfId="144" builtinId="9" hidden="1"/>
    <cellStyle name="Collegamento ipertestuale visitato" xfId="146" builtinId="9" hidden="1"/>
    <cellStyle name="Collegamento ipertestuale visitato" xfId="148" builtinId="9" hidden="1"/>
    <cellStyle name="Collegamento ipertestuale visitato" xfId="150" builtinId="9" hidden="1"/>
    <cellStyle name="Collegamento ipertestuale visitato" xfId="152" builtinId="9" hidden="1"/>
    <cellStyle name="Collegamento ipertestuale visitato" xfId="154" builtinId="9" hidden="1"/>
    <cellStyle name="Collegamento ipertestuale visitato" xfId="156" builtinId="9" hidden="1"/>
    <cellStyle name="Collegamento ipertestuale visitato" xfId="158" builtinId="9" hidden="1"/>
    <cellStyle name="Collegamento ipertestuale visitato" xfId="160" builtinId="9" hidden="1"/>
    <cellStyle name="Collegamento ipertestuale visitato" xfId="162" builtinId="9" hidden="1"/>
    <cellStyle name="Collegamento ipertestuale visitato" xfId="164" builtinId="9" hidden="1"/>
    <cellStyle name="Collegamento ipertestuale visitato" xfId="166" builtinId="9" hidden="1"/>
    <cellStyle name="Collegamento ipertestuale visitato" xfId="168" builtinId="9" hidden="1"/>
    <cellStyle name="Collegamento ipertestuale visitato" xfId="170" builtinId="9" hidden="1"/>
    <cellStyle name="Collegamento ipertestuale visitato" xfId="172" builtinId="9" hidden="1"/>
    <cellStyle name="Collegamento ipertestuale visitato" xfId="174" builtinId="9" hidden="1"/>
    <cellStyle name="Collegamento ipertestuale visitato" xfId="176" builtinId="9" hidden="1"/>
    <cellStyle name="Normale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E334"/>
  <sheetViews>
    <sheetView tabSelected="1" topLeftCell="A44" zoomScale="134" workbookViewId="0">
      <selection activeCell="F56" sqref="F56"/>
    </sheetView>
  </sheetViews>
  <sheetFormatPr baseColWidth="10" defaultColWidth="8.83203125" defaultRowHeight="13" x14ac:dyDescent="0.15"/>
  <cols>
    <col min="2" max="2" width="11.5" customWidth="1"/>
    <col min="3" max="4" width="7.6640625" customWidth="1"/>
    <col min="5" max="5" width="7.83203125" customWidth="1"/>
    <col min="6" max="7" width="7.6640625" customWidth="1"/>
    <col min="8" max="8" width="7.83203125" customWidth="1"/>
    <col min="9" max="9" width="8.33203125" customWidth="1"/>
    <col min="10" max="10" width="17.5" hidden="1" customWidth="1"/>
    <col min="11" max="11" width="0.1640625" hidden="1" customWidth="1"/>
    <col min="12" max="12" width="9.1640625" customWidth="1"/>
    <col min="13" max="23" width="17.5" customWidth="1"/>
    <col min="24" max="24" width="15.5" customWidth="1"/>
    <col min="25" max="25" width="18.5" customWidth="1"/>
    <col min="26" max="26" width="20.33203125" customWidth="1"/>
    <col min="27" max="27" width="18.6640625" customWidth="1"/>
    <col min="28" max="28" width="10.33203125" bestFit="1" customWidth="1"/>
    <col min="29" max="29" width="12.83203125" bestFit="1" customWidth="1"/>
  </cols>
  <sheetData>
    <row r="1" spans="1:31" ht="14" thickBo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</row>
    <row r="2" spans="1:31" ht="20" x14ac:dyDescent="0.2">
      <c r="A2" s="62" t="s">
        <v>0</v>
      </c>
      <c r="B2" s="63"/>
      <c r="C2" s="63"/>
      <c r="D2" s="63"/>
      <c r="E2" s="63"/>
      <c r="F2" s="63"/>
      <c r="G2" s="63"/>
      <c r="H2" s="63"/>
      <c r="I2" s="6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</row>
    <row r="3" spans="1:31" x14ac:dyDescent="0.15">
      <c r="A3" s="8"/>
      <c r="B3" s="9"/>
      <c r="C3" s="9"/>
      <c r="D3" s="9"/>
      <c r="E3" s="9"/>
      <c r="F3" s="9"/>
      <c r="G3" s="9"/>
      <c r="H3" s="2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1" ht="16" x14ac:dyDescent="0.2">
      <c r="A4" s="72" t="s">
        <v>26</v>
      </c>
      <c r="B4" s="73"/>
      <c r="C4" s="70"/>
      <c r="D4" s="69" t="s">
        <v>58</v>
      </c>
      <c r="E4" s="70"/>
      <c r="F4" s="69" t="s">
        <v>55</v>
      </c>
      <c r="G4" s="70"/>
      <c r="H4" s="69" t="s">
        <v>53</v>
      </c>
      <c r="I4" s="71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</row>
    <row r="5" spans="1:31" x14ac:dyDescent="0.15">
      <c r="A5" s="11"/>
      <c r="B5" s="2"/>
      <c r="C5" s="2"/>
      <c r="D5" s="13"/>
      <c r="E5" s="2"/>
      <c r="F5" s="13"/>
      <c r="G5" s="2"/>
      <c r="H5" s="13"/>
      <c r="I5" s="4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</row>
    <row r="6" spans="1:31" x14ac:dyDescent="0.15">
      <c r="A6" s="11"/>
      <c r="B6" s="2"/>
      <c r="C6" s="2"/>
      <c r="D6" s="13"/>
      <c r="E6" s="2"/>
      <c r="F6" s="13"/>
      <c r="G6" s="2"/>
      <c r="H6" s="13"/>
      <c r="I6" s="4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</row>
    <row r="7" spans="1:31" x14ac:dyDescent="0.15">
      <c r="A7" s="65" t="s">
        <v>27</v>
      </c>
      <c r="B7" s="66"/>
      <c r="C7" s="67"/>
      <c r="D7" s="32"/>
      <c r="E7" s="31"/>
      <c r="F7" s="32"/>
      <c r="G7" s="31"/>
      <c r="H7" s="32"/>
      <c r="I7" s="33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</row>
    <row r="8" spans="1:31" x14ac:dyDescent="0.15">
      <c r="A8" s="77" t="s">
        <v>29</v>
      </c>
      <c r="B8" s="66"/>
      <c r="C8" s="67"/>
      <c r="D8" s="32"/>
      <c r="E8" s="31"/>
      <c r="F8" s="32"/>
      <c r="G8" s="31"/>
      <c r="H8" s="32"/>
      <c r="I8" s="33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</row>
    <row r="9" spans="1:31" x14ac:dyDescent="0.15">
      <c r="A9" s="68" t="s">
        <v>19</v>
      </c>
      <c r="B9" s="66"/>
      <c r="C9" s="67"/>
      <c r="D9" s="32">
        <v>2000</v>
      </c>
      <c r="E9" s="31"/>
      <c r="F9" s="32">
        <v>2000</v>
      </c>
      <c r="G9" s="31"/>
      <c r="H9" s="32">
        <f>+D9-F9</f>
        <v>0</v>
      </c>
      <c r="I9" s="33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</row>
    <row r="10" spans="1:31" x14ac:dyDescent="0.15">
      <c r="A10" s="68" t="s">
        <v>30</v>
      </c>
      <c r="B10" s="66"/>
      <c r="C10" s="67"/>
      <c r="D10" s="32">
        <v>2723529</v>
      </c>
      <c r="E10" s="31"/>
      <c r="F10" s="32">
        <v>2788624</v>
      </c>
      <c r="G10" s="31"/>
      <c r="H10" s="32">
        <f>+D10-F10</f>
        <v>-65095</v>
      </c>
      <c r="I10" s="33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</row>
    <row r="11" spans="1:31" x14ac:dyDescent="0.15">
      <c r="A11" s="68" t="s">
        <v>37</v>
      </c>
      <c r="B11" s="66"/>
      <c r="C11" s="67"/>
      <c r="D11" s="32">
        <v>0</v>
      </c>
      <c r="E11" s="31"/>
      <c r="F11" s="32">
        <v>0</v>
      </c>
      <c r="G11" s="31"/>
      <c r="H11" s="32">
        <f>+D11-F11</f>
        <v>0</v>
      </c>
      <c r="I11" s="3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</row>
    <row r="12" spans="1:31" x14ac:dyDescent="0.15">
      <c r="A12" s="68" t="s">
        <v>46</v>
      </c>
      <c r="B12" s="66"/>
      <c r="C12" s="67"/>
      <c r="D12" s="36">
        <v>83500</v>
      </c>
      <c r="E12" s="31"/>
      <c r="F12" s="36">
        <v>83500</v>
      </c>
      <c r="G12" s="31"/>
      <c r="H12" s="36">
        <f>+D12-F12</f>
        <v>0</v>
      </c>
      <c r="I12" s="33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</row>
    <row r="13" spans="1:31" x14ac:dyDescent="0.15">
      <c r="A13" s="81" t="s">
        <v>28</v>
      </c>
      <c r="B13" s="82"/>
      <c r="C13" s="83"/>
      <c r="D13" s="32"/>
      <c r="E13" s="46">
        <f>+D9+D10+D11+D12</f>
        <v>2809029</v>
      </c>
      <c r="F13" s="32"/>
      <c r="G13" s="46">
        <v>2874124</v>
      </c>
      <c r="H13" s="32"/>
      <c r="I13" s="47">
        <f>+E13-G13</f>
        <v>-65095</v>
      </c>
      <c r="J13" s="2"/>
      <c r="K13" s="28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</row>
    <row r="14" spans="1:31" x14ac:dyDescent="0.15">
      <c r="A14" s="84" t="s">
        <v>38</v>
      </c>
      <c r="B14" s="85"/>
      <c r="C14" s="86"/>
      <c r="D14" s="32"/>
      <c r="E14" s="31">
        <f>+E13</f>
        <v>2809029</v>
      </c>
      <c r="F14" s="32"/>
      <c r="G14" s="31">
        <v>2874124</v>
      </c>
      <c r="H14" s="32"/>
      <c r="I14" s="33">
        <f>+E14-G14</f>
        <v>-65095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</row>
    <row r="15" spans="1:31" x14ac:dyDescent="0.15">
      <c r="A15" s="29"/>
      <c r="B15" s="31"/>
      <c r="C15" s="31"/>
      <c r="D15" s="32"/>
      <c r="E15" s="31"/>
      <c r="F15" s="32"/>
      <c r="G15" s="31"/>
      <c r="H15" s="32"/>
      <c r="I15" s="33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</row>
    <row r="16" spans="1:31" x14ac:dyDescent="0.15">
      <c r="A16" s="65" t="s">
        <v>33</v>
      </c>
      <c r="B16" s="66"/>
      <c r="C16" s="67"/>
      <c r="D16" s="32"/>
      <c r="E16" s="31"/>
      <c r="F16" s="32"/>
      <c r="G16" s="31"/>
      <c r="H16" s="32"/>
      <c r="I16" s="3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</row>
    <row r="17" spans="1:31" x14ac:dyDescent="0.15">
      <c r="A17" s="77" t="s">
        <v>54</v>
      </c>
      <c r="B17" s="66"/>
      <c r="C17" s="67"/>
      <c r="D17" s="32"/>
      <c r="E17" s="31"/>
      <c r="F17" s="32"/>
      <c r="G17" s="31"/>
      <c r="H17" s="32"/>
      <c r="I17" s="3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</row>
    <row r="18" spans="1:31" x14ac:dyDescent="0.15">
      <c r="A18" s="68" t="s">
        <v>50</v>
      </c>
      <c r="B18" s="66"/>
      <c r="C18" s="67"/>
      <c r="D18" s="36">
        <f>9892+300</f>
        <v>10192</v>
      </c>
      <c r="E18" s="31"/>
      <c r="F18" s="36">
        <v>5668</v>
      </c>
      <c r="G18" s="31"/>
      <c r="H18" s="36">
        <f>+D18-F18</f>
        <v>4524</v>
      </c>
      <c r="I18" s="33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</row>
    <row r="19" spans="1:31" x14ac:dyDescent="0.15">
      <c r="A19" s="81" t="s">
        <v>28</v>
      </c>
      <c r="B19" s="85"/>
      <c r="C19" s="86"/>
      <c r="D19" s="32"/>
      <c r="E19" s="31">
        <f>+D18</f>
        <v>10192</v>
      </c>
      <c r="F19" s="32"/>
      <c r="G19" s="31">
        <v>5668</v>
      </c>
      <c r="H19" s="32"/>
      <c r="I19" s="33">
        <f>+E19-G19</f>
        <v>4524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</row>
    <row r="20" spans="1:31" x14ac:dyDescent="0.15">
      <c r="A20" s="87" t="s">
        <v>21</v>
      </c>
      <c r="B20" s="79"/>
      <c r="C20" s="80"/>
      <c r="D20" s="32"/>
      <c r="E20" s="31"/>
      <c r="F20" s="32"/>
      <c r="G20" s="31"/>
      <c r="H20" s="32"/>
      <c r="I20" s="33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</row>
    <row r="21" spans="1:31" x14ac:dyDescent="0.15">
      <c r="A21" s="78" t="s">
        <v>22</v>
      </c>
      <c r="B21" s="79"/>
      <c r="C21" s="80"/>
      <c r="D21" s="32"/>
      <c r="E21" s="31"/>
      <c r="F21" s="32"/>
      <c r="G21" s="31"/>
      <c r="H21" s="32"/>
      <c r="I21" s="33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</row>
    <row r="22" spans="1:31" x14ac:dyDescent="0.15">
      <c r="A22" s="78" t="s">
        <v>51</v>
      </c>
      <c r="B22" s="79"/>
      <c r="C22" s="80"/>
      <c r="D22" s="32">
        <v>297074</v>
      </c>
      <c r="E22" s="31"/>
      <c r="F22" s="32">
        <v>222921</v>
      </c>
      <c r="G22" s="31"/>
      <c r="H22" s="32">
        <f>+D22-F22</f>
        <v>74153</v>
      </c>
      <c r="I22" s="33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</row>
    <row r="23" spans="1:31" x14ac:dyDescent="0.15">
      <c r="A23" s="78" t="s">
        <v>23</v>
      </c>
      <c r="B23" s="79"/>
      <c r="C23" s="80"/>
      <c r="D23" s="36">
        <v>45</v>
      </c>
      <c r="E23" s="31"/>
      <c r="F23" s="36">
        <v>44</v>
      </c>
      <c r="G23" s="31"/>
      <c r="H23" s="36">
        <f>+D23-F23</f>
        <v>1</v>
      </c>
      <c r="I23" s="33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</row>
    <row r="24" spans="1:31" x14ac:dyDescent="0.15">
      <c r="A24" s="81" t="s">
        <v>28</v>
      </c>
      <c r="B24" s="82"/>
      <c r="C24" s="83"/>
      <c r="D24" s="32"/>
      <c r="E24" s="46">
        <f>+D22+D23</f>
        <v>297119</v>
      </c>
      <c r="F24" s="32"/>
      <c r="G24" s="46">
        <v>222965</v>
      </c>
      <c r="H24" s="32"/>
      <c r="I24" s="47">
        <f>+E24-G24</f>
        <v>74154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</row>
    <row r="25" spans="1:31" x14ac:dyDescent="0.15">
      <c r="A25" s="84" t="s">
        <v>24</v>
      </c>
      <c r="B25" s="85"/>
      <c r="C25" s="86"/>
      <c r="D25" s="32"/>
      <c r="E25" s="31">
        <f>+E24+E19</f>
        <v>307311</v>
      </c>
      <c r="F25" s="32"/>
      <c r="G25" s="31">
        <v>228633</v>
      </c>
      <c r="H25" s="32"/>
      <c r="I25" s="33">
        <f>+E25-G25</f>
        <v>78678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</row>
    <row r="26" spans="1:31" x14ac:dyDescent="0.15">
      <c r="A26" s="29"/>
      <c r="B26" s="31"/>
      <c r="C26" s="31"/>
      <c r="D26" s="32"/>
      <c r="E26" s="31"/>
      <c r="F26" s="32"/>
      <c r="G26" s="31"/>
      <c r="H26" s="32"/>
      <c r="I26" s="33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</row>
    <row r="27" spans="1:31" x14ac:dyDescent="0.15">
      <c r="A27" s="74" t="s">
        <v>25</v>
      </c>
      <c r="B27" s="75"/>
      <c r="C27" s="76"/>
      <c r="D27" s="39"/>
      <c r="E27" s="38">
        <f>+E25+E14</f>
        <v>3116340</v>
      </c>
      <c r="F27" s="39"/>
      <c r="G27" s="38">
        <v>3102757</v>
      </c>
      <c r="H27" s="39"/>
      <c r="I27" s="48">
        <f>+E27-G27</f>
        <v>13583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</row>
    <row r="28" spans="1:3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</row>
    <row r="29" spans="1:31" ht="14" thickBo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</row>
    <row r="30" spans="1:31" ht="20" x14ac:dyDescent="0.2">
      <c r="A30" s="62" t="s">
        <v>0</v>
      </c>
      <c r="B30" s="63"/>
      <c r="C30" s="63"/>
      <c r="D30" s="63"/>
      <c r="E30" s="63"/>
      <c r="F30" s="63"/>
      <c r="G30" s="63"/>
      <c r="H30" s="63"/>
      <c r="I30" s="64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</row>
    <row r="31" spans="1:31" x14ac:dyDescent="0.15">
      <c r="A31" s="8"/>
      <c r="B31" s="9"/>
      <c r="C31" s="9"/>
      <c r="D31" s="9"/>
      <c r="E31" s="9"/>
      <c r="F31" s="9"/>
      <c r="G31" s="9"/>
      <c r="H31" s="9"/>
      <c r="I31" s="10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</row>
    <row r="32" spans="1:31" ht="16" x14ac:dyDescent="0.2">
      <c r="A32" s="72" t="s">
        <v>3</v>
      </c>
      <c r="B32" s="73"/>
      <c r="C32" s="70"/>
      <c r="D32" s="69" t="s">
        <v>58</v>
      </c>
      <c r="E32" s="70"/>
      <c r="F32" s="69" t="s">
        <v>55</v>
      </c>
      <c r="G32" s="70"/>
      <c r="H32" s="69" t="s">
        <v>53</v>
      </c>
      <c r="I32" s="71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</row>
    <row r="33" spans="1:31" x14ac:dyDescent="0.15">
      <c r="A33" s="29"/>
      <c r="B33" s="31"/>
      <c r="C33" s="31"/>
      <c r="D33" s="32"/>
      <c r="E33" s="31"/>
      <c r="F33" s="32"/>
      <c r="G33" s="31"/>
      <c r="H33" s="32"/>
      <c r="I33" s="33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</row>
    <row r="34" spans="1:31" x14ac:dyDescent="0.15">
      <c r="A34" s="29"/>
      <c r="B34" s="31"/>
      <c r="C34" s="31"/>
      <c r="D34" s="32"/>
      <c r="E34" s="31"/>
      <c r="F34" s="32"/>
      <c r="G34" s="31"/>
      <c r="H34" s="32"/>
      <c r="I34" s="33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</row>
    <row r="35" spans="1:31" x14ac:dyDescent="0.15">
      <c r="A35" s="34" t="s">
        <v>4</v>
      </c>
      <c r="B35" s="31"/>
      <c r="C35" s="31"/>
      <c r="D35" s="32"/>
      <c r="E35" s="31"/>
      <c r="F35" s="32"/>
      <c r="G35" s="31"/>
      <c r="H35" s="32"/>
      <c r="I35" s="33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</row>
    <row r="36" spans="1:31" x14ac:dyDescent="0.15">
      <c r="A36" s="77" t="s">
        <v>5</v>
      </c>
      <c r="B36" s="66"/>
      <c r="C36" s="67"/>
      <c r="D36" s="32">
        <v>2921517</v>
      </c>
      <c r="E36" s="59"/>
      <c r="F36" s="32">
        <v>2921517</v>
      </c>
      <c r="G36" s="59"/>
      <c r="H36" s="32">
        <f>+D36-F36</f>
        <v>0</v>
      </c>
      <c r="I36" s="33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</row>
    <row r="37" spans="1:31" x14ac:dyDescent="0.15">
      <c r="A37" s="77" t="s">
        <v>47</v>
      </c>
      <c r="B37" s="66"/>
      <c r="C37" s="67"/>
      <c r="D37" s="32">
        <v>57182</v>
      </c>
      <c r="E37" s="59"/>
      <c r="F37" s="32">
        <v>56252</v>
      </c>
      <c r="G37" s="59"/>
      <c r="H37" s="32">
        <f>+D37-F37</f>
        <v>930</v>
      </c>
      <c r="I37" s="33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</row>
    <row r="38" spans="1:31" x14ac:dyDescent="0.15">
      <c r="A38" s="77" t="s">
        <v>48</v>
      </c>
      <c r="B38" s="66"/>
      <c r="C38" s="67"/>
      <c r="D38" s="32"/>
      <c r="E38" s="59"/>
      <c r="F38" s="32"/>
      <c r="G38" s="59"/>
      <c r="H38" s="32"/>
      <c r="I38" s="33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</row>
    <row r="39" spans="1:31" x14ac:dyDescent="0.15">
      <c r="A39" s="78" t="s">
        <v>52</v>
      </c>
      <c r="B39" s="79"/>
      <c r="C39" s="80"/>
      <c r="D39" s="32">
        <v>0</v>
      </c>
      <c r="E39" s="59"/>
      <c r="F39" s="32">
        <v>0</v>
      </c>
      <c r="G39" s="59"/>
      <c r="H39" s="32">
        <f>+D39-F39</f>
        <v>0</v>
      </c>
      <c r="I39" s="33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</row>
    <row r="40" spans="1:31" x14ac:dyDescent="0.15">
      <c r="A40" s="77" t="s">
        <v>49</v>
      </c>
      <c r="B40" s="66"/>
      <c r="C40" s="67"/>
      <c r="D40" s="32">
        <v>37668</v>
      </c>
      <c r="E40" s="59"/>
      <c r="F40" s="32">
        <v>19999</v>
      </c>
      <c r="G40" s="59"/>
      <c r="H40" s="32">
        <f>+D40-F40</f>
        <v>17669</v>
      </c>
      <c r="I40" s="33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</row>
    <row r="41" spans="1:31" x14ac:dyDescent="0.15">
      <c r="A41" s="77" t="s">
        <v>20</v>
      </c>
      <c r="B41" s="66"/>
      <c r="C41" s="67"/>
      <c r="D41" s="36">
        <v>15352</v>
      </c>
      <c r="E41" s="59"/>
      <c r="F41" s="36">
        <v>18599</v>
      </c>
      <c r="G41" s="59"/>
      <c r="H41" s="36">
        <f>+D41-F41</f>
        <v>-3247</v>
      </c>
      <c r="I41" s="33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</row>
    <row r="42" spans="1:31" x14ac:dyDescent="0.15">
      <c r="A42" s="35"/>
      <c r="B42" s="31"/>
      <c r="C42" s="37" t="s">
        <v>28</v>
      </c>
      <c r="D42" s="32"/>
      <c r="E42" s="31">
        <f>+D36+D37+D41+D40+D39</f>
        <v>3031719</v>
      </c>
      <c r="F42" s="32"/>
      <c r="G42" s="31">
        <v>3016367</v>
      </c>
      <c r="H42" s="32"/>
      <c r="I42" s="33">
        <f>+E42-G42</f>
        <v>15352</v>
      </c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</row>
    <row r="43" spans="1:31" x14ac:dyDescent="0.15">
      <c r="A43" s="35"/>
      <c r="B43" s="31"/>
      <c r="C43" s="37"/>
      <c r="D43" s="32"/>
      <c r="E43" s="31"/>
      <c r="F43" s="32"/>
      <c r="G43" s="31"/>
      <c r="H43" s="32"/>
      <c r="I43" s="33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</row>
    <row r="44" spans="1:31" x14ac:dyDescent="0.15">
      <c r="A44" s="34" t="s">
        <v>6</v>
      </c>
      <c r="B44" s="31"/>
      <c r="C44" s="31"/>
      <c r="D44" s="32"/>
      <c r="E44" s="31"/>
      <c r="F44" s="32"/>
      <c r="G44" s="31"/>
      <c r="H44" s="32"/>
      <c r="I44" s="33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</row>
    <row r="45" spans="1:31" x14ac:dyDescent="0.15">
      <c r="A45" s="29" t="s">
        <v>34</v>
      </c>
      <c r="B45" s="31"/>
      <c r="C45" s="31"/>
      <c r="D45" s="32">
        <v>19556</v>
      </c>
      <c r="E45" s="31"/>
      <c r="F45" s="32">
        <v>16926</v>
      </c>
      <c r="G45" s="31"/>
      <c r="H45" s="32">
        <f>+D45-F45</f>
        <v>2630</v>
      </c>
      <c r="I45" s="33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</row>
    <row r="46" spans="1:31" x14ac:dyDescent="0.15">
      <c r="A46" s="29" t="s">
        <v>31</v>
      </c>
      <c r="B46" s="31"/>
      <c r="C46" s="31"/>
      <c r="D46" s="36">
        <f>4836+300</f>
        <v>5136</v>
      </c>
      <c r="E46" s="31"/>
      <c r="F46" s="36">
        <v>6499</v>
      </c>
      <c r="G46" s="31"/>
      <c r="H46" s="36">
        <f>+D46-F46</f>
        <v>-1363</v>
      </c>
      <c r="I46" s="3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</row>
    <row r="47" spans="1:31" x14ac:dyDescent="0.15">
      <c r="A47" s="35"/>
      <c r="B47" s="31"/>
      <c r="C47" s="37" t="s">
        <v>28</v>
      </c>
      <c r="D47" s="32"/>
      <c r="E47" s="37">
        <f>+D45+D46</f>
        <v>24692</v>
      </c>
      <c r="F47" s="32"/>
      <c r="G47" s="37">
        <v>23425</v>
      </c>
      <c r="H47" s="32"/>
      <c r="I47" s="40">
        <f>+E47-G47</f>
        <v>1267</v>
      </c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</row>
    <row r="48" spans="1:31" x14ac:dyDescent="0.15">
      <c r="A48" s="29"/>
      <c r="B48" s="31"/>
      <c r="C48" s="31"/>
      <c r="D48" s="32"/>
      <c r="E48" s="31"/>
      <c r="F48" s="32"/>
      <c r="G48" s="31"/>
      <c r="H48" s="32"/>
      <c r="I48" s="3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</row>
    <row r="49" spans="1:31" x14ac:dyDescent="0.15">
      <c r="A49" s="34" t="s">
        <v>7</v>
      </c>
      <c r="B49" s="31"/>
      <c r="C49" s="31"/>
      <c r="D49" s="36">
        <v>59929</v>
      </c>
      <c r="E49" s="31"/>
      <c r="F49" s="36">
        <v>62965</v>
      </c>
      <c r="G49" s="31"/>
      <c r="H49" s="32">
        <f>+D49-F49</f>
        <v>-3036</v>
      </c>
      <c r="I49" s="3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</row>
    <row r="50" spans="1:31" x14ac:dyDescent="0.15">
      <c r="A50" s="35"/>
      <c r="B50" s="31"/>
      <c r="C50" s="37" t="s">
        <v>28</v>
      </c>
      <c r="D50" s="32"/>
      <c r="E50" s="31">
        <f>+D49</f>
        <v>59929</v>
      </c>
      <c r="F50" s="32"/>
      <c r="G50" s="31">
        <v>62965</v>
      </c>
      <c r="H50" s="32"/>
      <c r="I50" s="33">
        <f>+E50-G50</f>
        <v>-3036</v>
      </c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</row>
    <row r="51" spans="1:31" x14ac:dyDescent="0.15">
      <c r="A51" s="29"/>
      <c r="B51" s="31"/>
      <c r="C51" s="31"/>
      <c r="D51" s="32"/>
      <c r="E51" s="31"/>
      <c r="F51" s="32"/>
      <c r="G51" s="31"/>
      <c r="H51" s="32"/>
      <c r="I51" s="33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</row>
    <row r="52" spans="1:31" ht="14" thickBot="1" x14ac:dyDescent="0.2">
      <c r="A52" s="74" t="s">
        <v>8</v>
      </c>
      <c r="B52" s="75"/>
      <c r="C52" s="76"/>
      <c r="D52" s="39"/>
      <c r="E52" s="38">
        <f>+E50+E47+E42</f>
        <v>3116340</v>
      </c>
      <c r="F52" s="39"/>
      <c r="G52" s="38">
        <v>3102757</v>
      </c>
      <c r="H52" s="39"/>
      <c r="I52" s="48">
        <f>+E52-G52</f>
        <v>13583</v>
      </c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</row>
    <row r="53" spans="1:31" x14ac:dyDescent="0.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</row>
    <row r="54" spans="1:31" x14ac:dyDescent="0.15">
      <c r="A54" s="2"/>
      <c r="B54" s="2"/>
      <c r="C54" s="2"/>
      <c r="D54" s="2"/>
      <c r="E54" s="22"/>
      <c r="F54" s="22"/>
      <c r="G54" s="2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</row>
    <row r="55" spans="1:31" ht="14" thickBo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</row>
    <row r="56" spans="1:31" ht="20" x14ac:dyDescent="0.2">
      <c r="A56" s="5"/>
      <c r="B56" s="6" t="s">
        <v>2</v>
      </c>
      <c r="C56" s="3"/>
      <c r="D56" s="3"/>
      <c r="E56" s="3"/>
      <c r="F56" s="3"/>
      <c r="G56" s="3"/>
      <c r="H56" s="3"/>
      <c r="I56" s="7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x14ac:dyDescent="0.15">
      <c r="A57" s="8"/>
      <c r="B57" s="9"/>
      <c r="C57" s="9"/>
      <c r="D57" s="9"/>
      <c r="E57" s="9"/>
      <c r="F57" s="9"/>
      <c r="G57" s="9"/>
      <c r="H57" s="2"/>
      <c r="I57" s="4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16" x14ac:dyDescent="0.2">
      <c r="A58" s="11"/>
      <c r="B58" s="12"/>
      <c r="C58" s="2"/>
      <c r="D58" s="60" t="s">
        <v>57</v>
      </c>
      <c r="E58" s="45"/>
      <c r="F58" s="60" t="s">
        <v>56</v>
      </c>
      <c r="G58" s="45"/>
      <c r="H58" s="18" t="s">
        <v>1</v>
      </c>
      <c r="I58" s="23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x14ac:dyDescent="0.15">
      <c r="A59" s="29"/>
      <c r="B59" s="31"/>
      <c r="C59" s="31"/>
      <c r="D59" s="32"/>
      <c r="E59" s="30"/>
      <c r="F59" s="32"/>
      <c r="G59" s="30"/>
      <c r="H59" s="49"/>
      <c r="I59" s="50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x14ac:dyDescent="0.15">
      <c r="A60" s="34" t="s">
        <v>9</v>
      </c>
      <c r="B60" s="31"/>
      <c r="C60" s="31"/>
      <c r="D60" s="32"/>
      <c r="E60" s="30"/>
      <c r="F60" s="32"/>
      <c r="G60" s="30"/>
      <c r="H60" s="49"/>
      <c r="I60" s="50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x14ac:dyDescent="0.15">
      <c r="A61" s="29" t="s">
        <v>10</v>
      </c>
      <c r="B61" s="31"/>
      <c r="C61" s="31"/>
      <c r="D61" s="32"/>
      <c r="E61" s="30"/>
      <c r="F61" s="32"/>
      <c r="G61" s="30"/>
      <c r="H61" s="49"/>
      <c r="I61" s="50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x14ac:dyDescent="0.15">
      <c r="A62" s="29" t="s">
        <v>11</v>
      </c>
      <c r="B62" s="31"/>
      <c r="C62" s="31"/>
      <c r="D62" s="32">
        <v>90642</v>
      </c>
      <c r="E62" s="30"/>
      <c r="F62" s="32">
        <v>91999</v>
      </c>
      <c r="G62" s="30"/>
      <c r="H62" s="32">
        <f>+D62-F62</f>
        <v>-1357</v>
      </c>
      <c r="I62" s="50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x14ac:dyDescent="0.15">
      <c r="A63" s="29" t="s">
        <v>12</v>
      </c>
      <c r="B63" s="31"/>
      <c r="C63" s="31"/>
      <c r="D63" s="32"/>
      <c r="E63" s="30"/>
      <c r="F63" s="32"/>
      <c r="G63" s="30"/>
      <c r="H63" s="49"/>
      <c r="I63" s="50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x14ac:dyDescent="0.15">
      <c r="A64" s="29" t="s">
        <v>13</v>
      </c>
      <c r="B64" s="31"/>
      <c r="C64" s="31"/>
      <c r="D64" s="36">
        <v>3446</v>
      </c>
      <c r="E64" s="30"/>
      <c r="F64" s="36">
        <v>4733</v>
      </c>
      <c r="G64" s="30"/>
      <c r="H64" s="36">
        <f>+D64-F64</f>
        <v>-1287</v>
      </c>
      <c r="I64" s="50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x14ac:dyDescent="0.15">
      <c r="A65" s="29"/>
      <c r="B65" s="31"/>
      <c r="C65" s="37" t="s">
        <v>28</v>
      </c>
      <c r="D65" s="32"/>
      <c r="E65" s="30">
        <f>+D62+D64</f>
        <v>94088</v>
      </c>
      <c r="F65" s="32"/>
      <c r="G65" s="30">
        <v>96732</v>
      </c>
      <c r="H65" s="49"/>
      <c r="I65" s="33">
        <f>+E65-G65</f>
        <v>-2644</v>
      </c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x14ac:dyDescent="0.15">
      <c r="A66" s="29"/>
      <c r="B66" s="31"/>
      <c r="C66" s="31"/>
      <c r="D66" s="32"/>
      <c r="E66" s="30"/>
      <c r="F66" s="32"/>
      <c r="G66" s="30"/>
      <c r="H66" s="49"/>
      <c r="I66" s="50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x14ac:dyDescent="0.15">
      <c r="A67" s="34" t="s">
        <v>14</v>
      </c>
      <c r="B67" s="31"/>
      <c r="C67" s="31"/>
      <c r="D67" s="32"/>
      <c r="E67" s="30"/>
      <c r="F67" s="32"/>
      <c r="G67" s="30"/>
      <c r="H67" s="49"/>
      <c r="I67" s="50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x14ac:dyDescent="0.15">
      <c r="A68" s="29" t="s">
        <v>15</v>
      </c>
      <c r="B68" s="31"/>
      <c r="C68" s="31"/>
      <c r="D68" s="32">
        <v>16392</v>
      </c>
      <c r="E68" s="30"/>
      <c r="F68" s="32">
        <v>10208</v>
      </c>
      <c r="G68" s="30"/>
      <c r="H68" s="32">
        <f>+D68-F68</f>
        <v>6184</v>
      </c>
      <c r="I68" s="50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x14ac:dyDescent="0.15">
      <c r="A69" s="29" t="s">
        <v>16</v>
      </c>
      <c r="B69" s="31"/>
      <c r="C69" s="31"/>
      <c r="D69" s="32"/>
      <c r="E69" s="30"/>
      <c r="F69" s="32"/>
      <c r="G69" s="30"/>
      <c r="H69" s="49"/>
      <c r="I69" s="50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x14ac:dyDescent="0.15">
      <c r="A70" s="29" t="s">
        <v>39</v>
      </c>
      <c r="B70" s="31"/>
      <c r="C70" s="31"/>
      <c r="D70" s="32">
        <v>65095</v>
      </c>
      <c r="E70" s="30"/>
      <c r="F70" s="32">
        <v>66756</v>
      </c>
      <c r="G70" s="30"/>
      <c r="H70" s="32">
        <f>+D70-F70</f>
        <v>-1661</v>
      </c>
      <c r="I70" s="50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x14ac:dyDescent="0.15">
      <c r="A71" s="29" t="s">
        <v>40</v>
      </c>
      <c r="B71" s="31"/>
      <c r="C71" s="31"/>
      <c r="D71" s="36">
        <v>652</v>
      </c>
      <c r="E71" s="30"/>
      <c r="F71" s="36">
        <v>712</v>
      </c>
      <c r="G71" s="30"/>
      <c r="H71" s="36">
        <f>+D71-F71</f>
        <v>-60</v>
      </c>
      <c r="I71" s="50"/>
      <c r="J71" s="2"/>
      <c r="K71" s="28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x14ac:dyDescent="0.15">
      <c r="A72" s="29"/>
      <c r="B72" s="31"/>
      <c r="C72" s="37" t="s">
        <v>28</v>
      </c>
      <c r="D72" s="32"/>
      <c r="E72" s="30">
        <f>+D68+D71+D70</f>
        <v>82139</v>
      </c>
      <c r="F72" s="32"/>
      <c r="G72" s="30">
        <v>77676</v>
      </c>
      <c r="H72" s="49"/>
      <c r="I72" s="33">
        <f>+E72-G72</f>
        <v>4463</v>
      </c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x14ac:dyDescent="0.15">
      <c r="A73" s="29"/>
      <c r="B73" s="31"/>
      <c r="C73" s="31"/>
      <c r="D73" s="32"/>
      <c r="E73" s="30"/>
      <c r="F73" s="32"/>
      <c r="G73" s="30"/>
      <c r="H73" s="49"/>
      <c r="I73" s="50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x14ac:dyDescent="0.15">
      <c r="A74" s="35" t="s">
        <v>41</v>
      </c>
      <c r="B74" s="31"/>
      <c r="C74" s="31"/>
      <c r="D74" s="32"/>
      <c r="E74" s="30">
        <f>+E65-E72</f>
        <v>11949</v>
      </c>
      <c r="F74" s="32"/>
      <c r="G74" s="30">
        <v>19056</v>
      </c>
      <c r="H74" s="49"/>
      <c r="I74" s="33">
        <f>+E74-G74</f>
        <v>-7107</v>
      </c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x14ac:dyDescent="0.15">
      <c r="A75" s="29"/>
      <c r="B75" s="31"/>
      <c r="C75" s="31"/>
      <c r="D75" s="32"/>
      <c r="E75" s="30"/>
      <c r="F75" s="32"/>
      <c r="G75" s="30"/>
      <c r="H75" s="49"/>
      <c r="I75" s="50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x14ac:dyDescent="0.15">
      <c r="A76" s="34" t="s">
        <v>42</v>
      </c>
      <c r="B76" s="31"/>
      <c r="C76" s="31"/>
      <c r="D76" s="32"/>
      <c r="E76" s="30"/>
      <c r="F76" s="32"/>
      <c r="G76" s="30"/>
      <c r="H76" s="49"/>
      <c r="I76" s="50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x14ac:dyDescent="0.15">
      <c r="A77" s="29" t="s">
        <v>43</v>
      </c>
      <c r="B77" s="31"/>
      <c r="C77" s="31"/>
      <c r="D77" s="32"/>
      <c r="E77" s="30"/>
      <c r="F77" s="32"/>
      <c r="G77" s="30"/>
      <c r="H77" s="49"/>
      <c r="I77" s="50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x14ac:dyDescent="0.15">
      <c r="A78" s="29" t="s">
        <v>44</v>
      </c>
      <c r="B78" s="31"/>
      <c r="C78" s="31"/>
      <c r="D78" s="32"/>
      <c r="E78" s="30"/>
      <c r="F78" s="32"/>
      <c r="G78" s="30"/>
      <c r="H78" s="49"/>
      <c r="I78" s="50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  <row r="79" spans="1:31" x14ac:dyDescent="0.15">
      <c r="A79" s="29" t="s">
        <v>45</v>
      </c>
      <c r="B79" s="31"/>
      <c r="C79" s="31"/>
      <c r="D79" s="32">
        <v>8539</v>
      </c>
      <c r="E79" s="30"/>
      <c r="F79" s="32">
        <v>6042</v>
      </c>
      <c r="G79" s="30"/>
      <c r="H79" s="32">
        <f>+D79-F79</f>
        <v>2497</v>
      </c>
      <c r="I79" s="33"/>
      <c r="J79" s="2"/>
      <c r="K79" s="28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</row>
    <row r="80" spans="1:31" x14ac:dyDescent="0.15">
      <c r="A80" s="29" t="s">
        <v>35</v>
      </c>
      <c r="B80" s="31"/>
      <c r="C80" s="31"/>
      <c r="D80" s="32"/>
      <c r="E80" s="30"/>
      <c r="F80" s="32"/>
      <c r="G80" s="30"/>
      <c r="H80" s="49"/>
      <c r="I80" s="50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14"/>
      <c r="Y80" s="2"/>
      <c r="Z80" s="2"/>
      <c r="AA80" s="2"/>
      <c r="AB80" s="2"/>
      <c r="AC80" s="2"/>
      <c r="AD80" s="2"/>
      <c r="AE80" s="2"/>
    </row>
    <row r="81" spans="1:31" x14ac:dyDescent="0.15">
      <c r="A81" s="29" t="s">
        <v>36</v>
      </c>
      <c r="B81" s="31"/>
      <c r="C81" s="31"/>
      <c r="D81" s="36">
        <v>0</v>
      </c>
      <c r="E81" s="30"/>
      <c r="F81" s="36">
        <v>0</v>
      </c>
      <c r="G81" s="30"/>
      <c r="H81" s="36">
        <f>+D81-F81</f>
        <v>0</v>
      </c>
      <c r="I81" s="50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</row>
    <row r="82" spans="1:31" x14ac:dyDescent="0.15">
      <c r="A82" s="29"/>
      <c r="B82" s="31"/>
      <c r="C82" s="37" t="s">
        <v>28</v>
      </c>
      <c r="D82" s="32"/>
      <c r="E82" s="30">
        <f>+D79-D81</f>
        <v>8539</v>
      </c>
      <c r="F82" s="32"/>
      <c r="G82" s="30">
        <v>6042</v>
      </c>
      <c r="H82" s="49"/>
      <c r="I82" s="33">
        <f>+E82-G82</f>
        <v>2497</v>
      </c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</row>
    <row r="83" spans="1:31" x14ac:dyDescent="0.15">
      <c r="A83" s="29"/>
      <c r="B83" s="31"/>
      <c r="C83" s="31"/>
      <c r="D83" s="32"/>
      <c r="E83" s="30"/>
      <c r="F83" s="32"/>
      <c r="G83" s="30"/>
      <c r="H83" s="49"/>
      <c r="I83" s="50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</row>
    <row r="84" spans="1:31" x14ac:dyDescent="0.15">
      <c r="A84" s="35" t="s">
        <v>17</v>
      </c>
      <c r="B84" s="31"/>
      <c r="C84" s="31"/>
      <c r="D84" s="32"/>
      <c r="E84" s="30">
        <f>+E74+E82</f>
        <v>20488</v>
      </c>
      <c r="F84" s="32"/>
      <c r="G84" s="30">
        <v>25098</v>
      </c>
      <c r="H84" s="49"/>
      <c r="I84" s="33">
        <f>+E84-G84</f>
        <v>-4610</v>
      </c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</row>
    <row r="85" spans="1:31" x14ac:dyDescent="0.15">
      <c r="A85" s="29"/>
      <c r="B85" s="31"/>
      <c r="C85" s="31"/>
      <c r="D85" s="32"/>
      <c r="E85" s="30"/>
      <c r="F85" s="32"/>
      <c r="G85" s="30"/>
      <c r="H85" s="49"/>
      <c r="I85" s="50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</row>
    <row r="86" spans="1:31" x14ac:dyDescent="0.15">
      <c r="A86" s="29" t="s">
        <v>18</v>
      </c>
      <c r="B86" s="31"/>
      <c r="C86" s="31"/>
      <c r="D86" s="32"/>
      <c r="E86" s="30">
        <v>5136</v>
      </c>
      <c r="F86" s="32"/>
      <c r="G86" s="30">
        <v>6499</v>
      </c>
      <c r="H86" s="49"/>
      <c r="I86" s="33">
        <f>+E86-G86</f>
        <v>-1363</v>
      </c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</row>
    <row r="87" spans="1:31" x14ac:dyDescent="0.15">
      <c r="A87" s="29"/>
      <c r="B87" s="31"/>
      <c r="C87" s="31"/>
      <c r="D87" s="32"/>
      <c r="E87" s="30"/>
      <c r="F87" s="32"/>
      <c r="G87" s="30"/>
      <c r="H87" s="49"/>
      <c r="I87" s="50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</row>
    <row r="88" spans="1:31" ht="14" thickBot="1" x14ac:dyDescent="0.2">
      <c r="A88" s="41" t="s">
        <v>32</v>
      </c>
      <c r="B88" s="42"/>
      <c r="C88" s="42"/>
      <c r="D88" s="39"/>
      <c r="E88" s="61">
        <f>+E84-E86</f>
        <v>15352</v>
      </c>
      <c r="F88" s="39"/>
      <c r="G88" s="61">
        <v>18599</v>
      </c>
      <c r="H88" s="51"/>
      <c r="I88" s="52">
        <f>+E88-G88</f>
        <v>-3247</v>
      </c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</row>
    <row r="89" spans="1:31" ht="20" x14ac:dyDescent="0.2">
      <c r="A89" s="2"/>
      <c r="B89" s="53"/>
      <c r="C89" s="2"/>
      <c r="D89" s="2"/>
      <c r="E89" s="2"/>
      <c r="F89" s="2"/>
      <c r="G89" s="31"/>
      <c r="H89" s="31"/>
      <c r="I89" s="31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</row>
    <row r="90" spans="1:31" x14ac:dyDescent="0.15">
      <c r="A90" s="2"/>
      <c r="B90" s="2"/>
      <c r="C90" s="2"/>
      <c r="D90" s="2"/>
      <c r="E90" s="2"/>
      <c r="F90" s="2"/>
      <c r="G90" s="31"/>
      <c r="H90" s="31"/>
      <c r="I90" s="31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15"/>
      <c r="Y90" s="2"/>
      <c r="Z90" s="2"/>
      <c r="AA90" s="2"/>
      <c r="AB90" s="2"/>
      <c r="AC90" s="2"/>
      <c r="AD90" s="2"/>
      <c r="AE90" s="2"/>
    </row>
    <row r="91" spans="1:31" ht="16" x14ac:dyDescent="0.2">
      <c r="A91" s="2"/>
      <c r="B91" s="12"/>
      <c r="C91" s="2"/>
      <c r="D91" s="54"/>
      <c r="E91" s="55"/>
      <c r="G91" s="31"/>
      <c r="H91" s="31"/>
      <c r="I91" s="31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</row>
    <row r="92" spans="1:31" x14ac:dyDescent="0.15">
      <c r="A92" s="2"/>
      <c r="B92" s="2"/>
      <c r="C92" s="2"/>
      <c r="D92" s="2"/>
      <c r="E92" s="2"/>
      <c r="F92" s="2"/>
      <c r="G92" s="2"/>
      <c r="H92" s="31"/>
      <c r="I92" s="31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</row>
    <row r="93" spans="1:31" x14ac:dyDescent="0.15">
      <c r="A93" s="2"/>
      <c r="B93" s="2"/>
      <c r="C93" s="2"/>
      <c r="D93" s="2"/>
      <c r="E93" s="2"/>
      <c r="F93" s="2"/>
      <c r="G93" s="2"/>
      <c r="H93" s="31"/>
      <c r="I93" s="43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</row>
    <row r="94" spans="1:31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</row>
    <row r="95" spans="1:31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</row>
    <row r="96" spans="1:31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</row>
    <row r="97" spans="1:3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</row>
    <row r="98" spans="1:31" x14ac:dyDescent="0.15">
      <c r="I98" s="2"/>
    </row>
    <row r="99" spans="1:31" x14ac:dyDescent="0.15">
      <c r="I99" s="2"/>
    </row>
    <row r="100" spans="1:31" x14ac:dyDescent="0.15">
      <c r="I100" s="2"/>
    </row>
    <row r="101" spans="1:31" x14ac:dyDescent="0.15">
      <c r="A101" s="1"/>
    </row>
    <row r="105" spans="1:31" ht="16" x14ac:dyDescent="0.2">
      <c r="A105" s="56"/>
    </row>
    <row r="106" spans="1:31" x14ac:dyDescent="0.15">
      <c r="D106" s="2"/>
      <c r="E106" s="2"/>
      <c r="F106" s="2"/>
    </row>
    <row r="107" spans="1:31" x14ac:dyDescent="0.15">
      <c r="D107" s="2"/>
      <c r="E107" s="2"/>
      <c r="F107" s="2"/>
    </row>
    <row r="108" spans="1:31" x14ac:dyDescent="0.15">
      <c r="D108" s="2"/>
      <c r="E108" s="22"/>
      <c r="F108" s="2"/>
    </row>
    <row r="109" spans="1:31" x14ac:dyDescent="0.15">
      <c r="D109" s="2"/>
      <c r="E109" s="22"/>
      <c r="F109" s="2"/>
    </row>
    <row r="110" spans="1:31" x14ac:dyDescent="0.15">
      <c r="D110" s="2"/>
      <c r="E110" s="22"/>
      <c r="F110" s="2"/>
    </row>
    <row r="111" spans="1:31" x14ac:dyDescent="0.15">
      <c r="D111" s="2"/>
      <c r="E111" s="22"/>
      <c r="F111" s="2"/>
    </row>
    <row r="112" spans="1:31" x14ac:dyDescent="0.15">
      <c r="D112" s="2"/>
      <c r="E112" s="22"/>
      <c r="F112" s="2"/>
    </row>
    <row r="113" spans="4:6" x14ac:dyDescent="0.15">
      <c r="D113" s="2"/>
      <c r="E113" s="22"/>
      <c r="F113" s="2"/>
    </row>
    <row r="114" spans="4:6" x14ac:dyDescent="0.15">
      <c r="D114" s="2"/>
      <c r="E114" s="44"/>
      <c r="F114" s="15"/>
    </row>
    <row r="115" spans="4:6" x14ac:dyDescent="0.15">
      <c r="D115" s="2"/>
      <c r="E115" s="22"/>
      <c r="F115" s="2"/>
    </row>
    <row r="116" spans="4:6" x14ac:dyDescent="0.15">
      <c r="D116" s="2"/>
      <c r="E116" s="22"/>
      <c r="F116" s="2"/>
    </row>
    <row r="117" spans="4:6" x14ac:dyDescent="0.15">
      <c r="D117" s="2"/>
      <c r="E117" s="22"/>
      <c r="F117" s="2"/>
    </row>
    <row r="118" spans="4:6" x14ac:dyDescent="0.15">
      <c r="D118" s="2"/>
      <c r="E118" s="22"/>
      <c r="F118" s="2"/>
    </row>
    <row r="119" spans="4:6" x14ac:dyDescent="0.15">
      <c r="D119" s="2"/>
      <c r="E119" s="22"/>
      <c r="F119" s="2"/>
    </row>
    <row r="120" spans="4:6" x14ac:dyDescent="0.15">
      <c r="D120" s="2"/>
      <c r="E120" s="22"/>
      <c r="F120" s="2"/>
    </row>
    <row r="121" spans="4:6" x14ac:dyDescent="0.15">
      <c r="D121" s="2"/>
      <c r="E121" s="22"/>
      <c r="F121" s="2"/>
    </row>
    <row r="122" spans="4:6" x14ac:dyDescent="0.15">
      <c r="D122" s="2"/>
      <c r="E122" s="22"/>
      <c r="F122" s="2"/>
    </row>
    <row r="123" spans="4:6" x14ac:dyDescent="0.15">
      <c r="D123" s="2"/>
      <c r="E123" s="22"/>
      <c r="F123" s="2"/>
    </row>
    <row r="124" spans="4:6" x14ac:dyDescent="0.15">
      <c r="D124" s="2"/>
      <c r="E124" s="22"/>
      <c r="F124" s="2"/>
    </row>
    <row r="125" spans="4:6" x14ac:dyDescent="0.15">
      <c r="D125" s="2"/>
      <c r="E125" s="22"/>
      <c r="F125" s="2"/>
    </row>
    <row r="126" spans="4:6" x14ac:dyDescent="0.15">
      <c r="D126" s="2"/>
      <c r="E126" s="26"/>
      <c r="F126" s="2"/>
    </row>
    <row r="127" spans="4:6" x14ac:dyDescent="0.15">
      <c r="D127" s="2"/>
      <c r="E127" s="22"/>
      <c r="F127" s="2"/>
    </row>
    <row r="128" spans="4:6" x14ac:dyDescent="0.15">
      <c r="D128" s="2"/>
      <c r="E128" s="22"/>
      <c r="F128" s="2"/>
    </row>
    <row r="129" spans="1:6" x14ac:dyDescent="0.15">
      <c r="D129" s="2"/>
      <c r="E129" s="22"/>
      <c r="F129" s="2"/>
    </row>
    <row r="130" spans="1:6" x14ac:dyDescent="0.15">
      <c r="D130" s="2"/>
      <c r="E130" s="57"/>
      <c r="F130" s="2"/>
    </row>
    <row r="131" spans="1:6" x14ac:dyDescent="0.15">
      <c r="D131" s="2"/>
      <c r="E131" s="22"/>
      <c r="F131" s="2"/>
    </row>
    <row r="132" spans="1:6" x14ac:dyDescent="0.15">
      <c r="B132" s="20"/>
      <c r="C132" s="20"/>
      <c r="D132" s="16"/>
      <c r="E132" s="25"/>
      <c r="F132" s="2"/>
    </row>
    <row r="133" spans="1:6" x14ac:dyDescent="0.15">
      <c r="B133" s="1"/>
      <c r="C133" s="1"/>
      <c r="D133" s="17"/>
      <c r="E133" s="21"/>
      <c r="F133" s="2"/>
    </row>
    <row r="134" spans="1:6" x14ac:dyDescent="0.15">
      <c r="B134" s="1"/>
      <c r="C134" s="1"/>
      <c r="D134" s="17"/>
      <c r="E134" s="21"/>
      <c r="F134" s="2"/>
    </row>
    <row r="135" spans="1:6" x14ac:dyDescent="0.15">
      <c r="D135" s="2"/>
      <c r="E135" s="2"/>
      <c r="F135" s="2"/>
    </row>
    <row r="136" spans="1:6" x14ac:dyDescent="0.15">
      <c r="D136" s="2"/>
      <c r="E136" s="2"/>
      <c r="F136" s="2"/>
    </row>
    <row r="137" spans="1:6" x14ac:dyDescent="0.15">
      <c r="D137" s="2"/>
      <c r="E137" s="2"/>
      <c r="F137" s="2"/>
    </row>
    <row r="138" spans="1:6" ht="16" x14ac:dyDescent="0.2">
      <c r="A138" s="56"/>
      <c r="D138" s="2"/>
      <c r="E138" s="2"/>
      <c r="F138" s="2"/>
    </row>
    <row r="139" spans="1:6" x14ac:dyDescent="0.15">
      <c r="D139" s="2"/>
      <c r="E139" s="2"/>
      <c r="F139" s="2"/>
    </row>
    <row r="140" spans="1:6" x14ac:dyDescent="0.15">
      <c r="D140" s="2"/>
      <c r="E140" s="2"/>
      <c r="F140" s="2"/>
    </row>
    <row r="141" spans="1:6" x14ac:dyDescent="0.15">
      <c r="D141" s="2"/>
      <c r="E141" s="22"/>
      <c r="F141" s="22"/>
    </row>
    <row r="142" spans="1:6" x14ac:dyDescent="0.15">
      <c r="D142" s="2"/>
      <c r="E142" s="22"/>
      <c r="F142" s="22"/>
    </row>
    <row r="143" spans="1:6" x14ac:dyDescent="0.15">
      <c r="D143" s="2"/>
      <c r="E143" s="22"/>
      <c r="F143" s="22"/>
    </row>
    <row r="144" spans="1:6" x14ac:dyDescent="0.15">
      <c r="D144" s="2"/>
      <c r="E144" s="22"/>
      <c r="F144" s="22"/>
    </row>
    <row r="145" spans="2:6" x14ac:dyDescent="0.15">
      <c r="D145" s="2"/>
      <c r="E145" s="22"/>
      <c r="F145" s="22"/>
    </row>
    <row r="146" spans="2:6" x14ac:dyDescent="0.15">
      <c r="D146" s="2"/>
      <c r="E146" s="22"/>
      <c r="F146" s="22"/>
    </row>
    <row r="147" spans="2:6" x14ac:dyDescent="0.15">
      <c r="D147" s="2"/>
      <c r="E147" s="22"/>
      <c r="F147" s="22"/>
    </row>
    <row r="148" spans="2:6" x14ac:dyDescent="0.15">
      <c r="D148" s="2"/>
      <c r="E148" s="22"/>
      <c r="F148" s="22"/>
    </row>
    <row r="149" spans="2:6" x14ac:dyDescent="0.15">
      <c r="D149" s="2"/>
      <c r="E149" s="22"/>
      <c r="F149" s="22"/>
    </row>
    <row r="150" spans="2:6" x14ac:dyDescent="0.15">
      <c r="D150" s="2"/>
      <c r="E150" s="22"/>
      <c r="F150" s="22"/>
    </row>
    <row r="151" spans="2:6" x14ac:dyDescent="0.15">
      <c r="D151" s="2"/>
      <c r="E151" s="22"/>
      <c r="F151" s="22"/>
    </row>
    <row r="152" spans="2:6" x14ac:dyDescent="0.15">
      <c r="D152" s="2"/>
      <c r="E152" s="22"/>
      <c r="F152" s="22"/>
    </row>
    <row r="153" spans="2:6" x14ac:dyDescent="0.15">
      <c r="D153" s="2"/>
      <c r="E153" s="22"/>
      <c r="F153" s="22"/>
    </row>
    <row r="154" spans="2:6" x14ac:dyDescent="0.15">
      <c r="D154" s="2"/>
      <c r="E154" s="22"/>
      <c r="F154" s="22"/>
    </row>
    <row r="155" spans="2:6" x14ac:dyDescent="0.15">
      <c r="D155" s="2"/>
      <c r="E155" s="22"/>
      <c r="F155" s="22"/>
    </row>
    <row r="156" spans="2:6" x14ac:dyDescent="0.15">
      <c r="D156" s="2"/>
      <c r="E156" s="22"/>
      <c r="F156" s="22"/>
    </row>
    <row r="157" spans="2:6" x14ac:dyDescent="0.15">
      <c r="D157" s="2"/>
      <c r="E157" s="22"/>
      <c r="F157" s="22"/>
    </row>
    <row r="158" spans="2:6" x14ac:dyDescent="0.15">
      <c r="D158" s="2"/>
      <c r="E158" s="22"/>
      <c r="F158" s="22"/>
    </row>
    <row r="159" spans="2:6" x14ac:dyDescent="0.15">
      <c r="B159" s="20"/>
      <c r="C159" s="20"/>
      <c r="D159" s="16"/>
      <c r="E159" s="25"/>
      <c r="F159" s="22"/>
    </row>
    <row r="160" spans="2:6" x14ac:dyDescent="0.15">
      <c r="B160" s="20"/>
      <c r="C160" s="20"/>
      <c r="D160" s="16"/>
      <c r="E160" s="25"/>
      <c r="F160" s="22"/>
    </row>
    <row r="161" spans="1:27" x14ac:dyDescent="0.15">
      <c r="B161" s="1"/>
      <c r="C161" s="1"/>
      <c r="D161" s="17"/>
      <c r="E161" s="21"/>
      <c r="F161" s="21"/>
    </row>
    <row r="162" spans="1:27" x14ac:dyDescent="0.15">
      <c r="D162" s="2"/>
      <c r="E162" s="2"/>
      <c r="F162" s="2"/>
    </row>
    <row r="163" spans="1:27" x14ac:dyDescent="0.15">
      <c r="D163" s="2"/>
      <c r="E163" s="2"/>
      <c r="F163" s="2"/>
      <c r="K163" s="2"/>
      <c r="L163" s="2"/>
      <c r="M163" s="2"/>
      <c r="N163" s="2"/>
    </row>
    <row r="164" spans="1:27" x14ac:dyDescent="0.15">
      <c r="D164" s="2"/>
      <c r="E164" s="2"/>
      <c r="F164" s="2"/>
      <c r="H164" s="2"/>
      <c r="K164" s="2"/>
      <c r="L164" s="2"/>
      <c r="M164" s="2"/>
      <c r="N164" s="2"/>
    </row>
    <row r="165" spans="1:27" x14ac:dyDescent="0.15">
      <c r="D165" s="2"/>
      <c r="E165" s="2"/>
      <c r="F165" s="2"/>
    </row>
    <row r="166" spans="1:27" x14ac:dyDescent="0.15">
      <c r="D166" s="2"/>
      <c r="E166" s="2"/>
      <c r="F166" s="2"/>
    </row>
    <row r="167" spans="1:27" x14ac:dyDescent="0.15">
      <c r="A167" s="58"/>
      <c r="B167" s="55"/>
      <c r="C167" s="19"/>
      <c r="D167" s="19"/>
      <c r="E167" s="58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7"/>
      <c r="Z167" s="19"/>
      <c r="AA167" s="19"/>
    </row>
    <row r="168" spans="1:27" x14ac:dyDescent="0.15">
      <c r="A168" s="2"/>
      <c r="B168" s="2"/>
      <c r="C168" s="2"/>
      <c r="D168" s="2"/>
      <c r="E168" s="2"/>
      <c r="F168" s="22"/>
      <c r="G168" s="2"/>
      <c r="H168" s="22"/>
      <c r="I168" s="22"/>
      <c r="J168" s="2"/>
      <c r="K168" s="22"/>
      <c r="L168" s="22"/>
      <c r="M168" s="22"/>
      <c r="N168" s="22"/>
      <c r="O168" s="22"/>
      <c r="P168" s="2"/>
      <c r="Q168" s="2"/>
      <c r="R168" s="22"/>
      <c r="S168" s="2"/>
      <c r="T168" s="2"/>
      <c r="U168" s="2"/>
      <c r="V168" s="2"/>
      <c r="W168" s="2"/>
      <c r="X168" s="2"/>
      <c r="Y168" s="2"/>
    </row>
    <row r="169" spans="1:27" x14ac:dyDescent="0.15">
      <c r="A169" s="2"/>
      <c r="B169" s="2"/>
      <c r="C169" s="22"/>
      <c r="D169" s="27"/>
      <c r="E169" s="22"/>
      <c r="F169" s="22"/>
      <c r="G169" s="27"/>
      <c r="H169" s="22"/>
      <c r="I169" s="22"/>
      <c r="J169" s="27"/>
      <c r="K169" s="22"/>
      <c r="L169" s="22"/>
      <c r="M169" s="27"/>
      <c r="N169" s="22"/>
      <c r="O169" s="22"/>
      <c r="P169" s="27"/>
      <c r="Q169" s="22"/>
      <c r="R169" s="22"/>
      <c r="S169" s="27"/>
      <c r="T169" s="22"/>
      <c r="U169" s="22"/>
      <c r="V169" s="27"/>
      <c r="W169" s="22"/>
      <c r="X169" s="22"/>
      <c r="Y169" s="22"/>
      <c r="Z169" s="21"/>
      <c r="AA169" s="21"/>
    </row>
    <row r="170" spans="1:27" x14ac:dyDescent="0.15">
      <c r="A170" s="2"/>
      <c r="B170" s="2"/>
      <c r="C170" s="22"/>
      <c r="D170" s="27"/>
      <c r="E170" s="22"/>
      <c r="F170" s="22"/>
      <c r="G170" s="27"/>
      <c r="H170" s="22"/>
      <c r="I170" s="22"/>
      <c r="J170" s="27"/>
      <c r="K170" s="22"/>
      <c r="L170" s="22"/>
      <c r="M170" s="27"/>
      <c r="N170" s="22"/>
      <c r="O170" s="22"/>
      <c r="P170" s="27"/>
      <c r="Q170" s="22"/>
      <c r="R170" s="22"/>
      <c r="S170" s="27"/>
      <c r="T170" s="22"/>
      <c r="U170" s="22"/>
      <c r="V170" s="27"/>
      <c r="W170" s="22"/>
      <c r="X170" s="22"/>
      <c r="Y170" s="22"/>
      <c r="AA170" s="1"/>
    </row>
    <row r="171" spans="1:27" x14ac:dyDescent="0.15">
      <c r="A171" s="2"/>
      <c r="B171" s="2"/>
      <c r="C171" s="22"/>
      <c r="D171" s="27"/>
      <c r="E171" s="22"/>
      <c r="F171" s="22"/>
      <c r="G171" s="27"/>
      <c r="H171" s="22"/>
      <c r="I171" s="22"/>
      <c r="J171" s="27"/>
      <c r="K171" s="22"/>
      <c r="L171" s="22"/>
      <c r="M171" s="27"/>
      <c r="N171" s="22"/>
      <c r="O171" s="22"/>
      <c r="P171" s="27"/>
      <c r="Q171" s="22"/>
      <c r="R171" s="22"/>
      <c r="S171" s="27"/>
      <c r="T171" s="22"/>
      <c r="U171" s="22"/>
      <c r="V171" s="27"/>
      <c r="W171" s="22"/>
      <c r="X171" s="22"/>
      <c r="Y171" s="22"/>
      <c r="Z171" s="21"/>
      <c r="AA171" s="21"/>
    </row>
    <row r="172" spans="1:27" x14ac:dyDescent="0.15">
      <c r="A172" s="2"/>
      <c r="B172" s="2"/>
      <c r="C172" s="22"/>
      <c r="D172" s="27"/>
      <c r="E172" s="22"/>
      <c r="F172" s="22"/>
      <c r="G172" s="27"/>
      <c r="H172" s="22"/>
      <c r="I172" s="22"/>
      <c r="J172" s="27"/>
      <c r="K172" s="22"/>
      <c r="L172" s="22"/>
      <c r="M172" s="27"/>
      <c r="N172" s="22"/>
      <c r="O172" s="22"/>
      <c r="P172" s="27"/>
      <c r="Q172" s="22"/>
      <c r="R172" s="22"/>
      <c r="S172" s="27"/>
      <c r="T172" s="22"/>
      <c r="U172" s="22"/>
      <c r="V172" s="27"/>
      <c r="W172" s="22"/>
      <c r="X172" s="22"/>
      <c r="Y172" s="22"/>
      <c r="AA172" s="1"/>
    </row>
    <row r="173" spans="1:27" x14ac:dyDescent="0.15">
      <c r="A173" s="2"/>
      <c r="B173" s="2"/>
      <c r="C173" s="22"/>
      <c r="D173" s="27"/>
      <c r="E173" s="22"/>
      <c r="F173" s="22"/>
      <c r="G173" s="27"/>
      <c r="H173" s="22"/>
      <c r="I173" s="22"/>
      <c r="J173" s="27"/>
      <c r="K173" s="22"/>
      <c r="L173" s="22"/>
      <c r="M173" s="27"/>
      <c r="N173" s="22"/>
      <c r="O173" s="22"/>
      <c r="P173" s="27"/>
      <c r="Q173" s="22"/>
      <c r="R173" s="22"/>
      <c r="S173" s="27"/>
      <c r="T173" s="22"/>
      <c r="U173" s="22"/>
      <c r="V173" s="27"/>
      <c r="W173" s="22"/>
      <c r="X173" s="22"/>
      <c r="Y173" s="22"/>
      <c r="Z173" s="21"/>
      <c r="AA173" s="21"/>
    </row>
    <row r="174" spans="1:27" x14ac:dyDescent="0.15">
      <c r="A174" s="2"/>
      <c r="B174" s="2"/>
      <c r="C174" s="22"/>
      <c r="D174" s="27"/>
      <c r="E174" s="22"/>
      <c r="F174" s="22"/>
      <c r="G174" s="27"/>
      <c r="H174" s="22"/>
      <c r="I174" s="22"/>
      <c r="J174" s="27"/>
      <c r="K174" s="22"/>
      <c r="L174" s="22"/>
      <c r="M174" s="27"/>
      <c r="N174" s="22"/>
      <c r="O174" s="22"/>
      <c r="P174" s="27"/>
      <c r="Q174" s="22"/>
      <c r="R174" s="22"/>
      <c r="S174" s="27"/>
      <c r="T174" s="22"/>
      <c r="U174" s="22"/>
      <c r="V174" s="27"/>
      <c r="W174" s="22"/>
      <c r="X174" s="22"/>
      <c r="Y174" s="22"/>
      <c r="AA174" s="1"/>
    </row>
    <row r="175" spans="1:27" x14ac:dyDescent="0.15">
      <c r="A175" s="2"/>
      <c r="B175" s="2"/>
      <c r="C175" s="22"/>
      <c r="D175" s="27"/>
      <c r="E175" s="22"/>
      <c r="F175" s="22"/>
      <c r="G175" s="27"/>
      <c r="H175" s="22"/>
      <c r="I175" s="22"/>
      <c r="J175" s="27"/>
      <c r="K175" s="22"/>
      <c r="L175" s="22"/>
      <c r="M175" s="27"/>
      <c r="N175" s="22"/>
      <c r="O175" s="22"/>
      <c r="P175" s="27"/>
      <c r="Q175" s="22"/>
      <c r="R175" s="22"/>
      <c r="S175" s="27"/>
      <c r="T175" s="22"/>
      <c r="U175" s="22"/>
      <c r="V175" s="27"/>
      <c r="W175" s="22"/>
      <c r="X175" s="22"/>
      <c r="Y175" s="22"/>
      <c r="Z175" s="25"/>
      <c r="AA175" s="1"/>
    </row>
    <row r="176" spans="1:27" x14ac:dyDescent="0.15">
      <c r="A176" s="2"/>
      <c r="B176" s="2"/>
      <c r="C176" s="22"/>
      <c r="D176" s="27"/>
      <c r="E176" s="22"/>
      <c r="F176" s="22"/>
      <c r="G176" s="27"/>
      <c r="H176" s="22"/>
      <c r="I176" s="22"/>
      <c r="J176" s="27"/>
      <c r="K176" s="22"/>
      <c r="L176" s="22"/>
      <c r="M176" s="27"/>
      <c r="N176" s="22"/>
      <c r="O176" s="22"/>
      <c r="P176" s="27"/>
      <c r="Q176" s="22"/>
      <c r="R176" s="22"/>
      <c r="S176" s="27"/>
      <c r="T176" s="22"/>
      <c r="U176" s="22"/>
      <c r="V176" s="27"/>
      <c r="W176" s="22"/>
      <c r="X176" s="22"/>
      <c r="Y176" s="22"/>
      <c r="Z176" s="20"/>
      <c r="AA176" s="1"/>
    </row>
    <row r="177" spans="1:29" x14ac:dyDescent="0.15">
      <c r="A177" s="2"/>
      <c r="B177" s="2"/>
      <c r="C177" s="22"/>
      <c r="D177" s="27"/>
      <c r="E177" s="22"/>
      <c r="F177" s="22"/>
      <c r="G177" s="27"/>
      <c r="H177" s="22"/>
      <c r="I177" s="22"/>
      <c r="J177" s="27"/>
      <c r="K177" s="22"/>
      <c r="L177" s="22"/>
      <c r="M177" s="27"/>
      <c r="N177" s="22"/>
      <c r="O177" s="22"/>
      <c r="P177" s="27"/>
      <c r="Q177" s="22"/>
      <c r="R177" s="22"/>
      <c r="S177" s="27"/>
      <c r="T177" s="22"/>
      <c r="U177" s="22"/>
      <c r="V177" s="27"/>
      <c r="W177" s="22"/>
      <c r="X177" s="22"/>
      <c r="Y177" s="22"/>
      <c r="Z177" s="25"/>
      <c r="AA177" s="1"/>
    </row>
    <row r="178" spans="1:29" x14ac:dyDescent="0.15">
      <c r="A178" s="2"/>
      <c r="B178" s="2"/>
      <c r="C178" s="22"/>
      <c r="D178" s="27"/>
      <c r="E178" s="22"/>
      <c r="F178" s="22"/>
      <c r="G178" s="27"/>
      <c r="H178" s="22"/>
      <c r="I178" s="22"/>
      <c r="J178" s="27"/>
      <c r="K178" s="22"/>
      <c r="L178" s="22"/>
      <c r="M178" s="27"/>
      <c r="N178" s="22"/>
      <c r="O178" s="22"/>
      <c r="P178" s="27"/>
      <c r="Q178" s="22"/>
      <c r="R178" s="22"/>
      <c r="S178" s="27"/>
      <c r="T178" s="22"/>
      <c r="U178" s="22"/>
      <c r="V178" s="27"/>
      <c r="W178" s="22"/>
      <c r="X178" s="22"/>
      <c r="Y178" s="22"/>
      <c r="Z178" s="20"/>
      <c r="AA178" s="1"/>
    </row>
    <row r="179" spans="1:29" x14ac:dyDescent="0.15">
      <c r="A179" s="2"/>
      <c r="B179" s="2"/>
      <c r="C179" s="22"/>
      <c r="D179" s="27"/>
      <c r="E179" s="22"/>
      <c r="F179" s="22"/>
      <c r="G179" s="27"/>
      <c r="H179" s="22"/>
      <c r="I179" s="22"/>
      <c r="J179" s="27"/>
      <c r="K179" s="22"/>
      <c r="L179" s="22"/>
      <c r="M179" s="27"/>
      <c r="N179" s="22"/>
      <c r="O179" s="22"/>
      <c r="P179" s="27"/>
      <c r="Q179" s="22"/>
      <c r="R179" s="22"/>
      <c r="S179" s="27"/>
      <c r="T179" s="22"/>
      <c r="U179" s="22"/>
      <c r="V179" s="27"/>
      <c r="W179" s="22"/>
      <c r="X179" s="22"/>
      <c r="Y179" s="22"/>
      <c r="Z179" s="25"/>
      <c r="AA179" s="1"/>
    </row>
    <row r="180" spans="1:29" x14ac:dyDescent="0.15">
      <c r="A180" s="2"/>
      <c r="B180" s="2"/>
      <c r="C180" s="22"/>
      <c r="D180" s="27"/>
      <c r="E180" s="22"/>
      <c r="F180" s="22"/>
      <c r="G180" s="27"/>
      <c r="H180" s="22"/>
      <c r="I180" s="22"/>
      <c r="J180" s="27"/>
      <c r="K180" s="22"/>
      <c r="L180" s="22"/>
      <c r="M180" s="27"/>
      <c r="N180" s="22"/>
      <c r="O180" s="22"/>
      <c r="P180" s="27"/>
      <c r="Q180" s="22"/>
      <c r="R180" s="22"/>
      <c r="S180" s="27"/>
      <c r="T180" s="22"/>
      <c r="U180" s="22"/>
      <c r="V180" s="27"/>
      <c r="W180" s="22"/>
      <c r="X180" s="22"/>
      <c r="Y180" s="22"/>
      <c r="Z180" s="20"/>
      <c r="AA180" s="1"/>
    </row>
    <row r="181" spans="1:29" x14ac:dyDescent="0.15">
      <c r="A181" s="2"/>
      <c r="B181" s="2"/>
      <c r="C181" s="22"/>
      <c r="D181" s="27"/>
      <c r="E181" s="22"/>
      <c r="F181" s="22"/>
      <c r="G181" s="27"/>
      <c r="H181" s="22"/>
      <c r="I181" s="22"/>
      <c r="J181" s="27"/>
      <c r="K181" s="22"/>
      <c r="L181" s="22"/>
      <c r="M181" s="27"/>
      <c r="N181" s="22"/>
      <c r="O181" s="22"/>
      <c r="P181" s="27"/>
      <c r="Q181" s="22"/>
      <c r="R181" s="22"/>
      <c r="S181" s="27"/>
      <c r="T181" s="22"/>
      <c r="U181" s="22"/>
      <c r="V181" s="27"/>
      <c r="W181" s="22"/>
      <c r="X181" s="22"/>
      <c r="Y181" s="22"/>
      <c r="Z181" s="25"/>
      <c r="AA181" s="1"/>
    </row>
    <row r="182" spans="1:29" x14ac:dyDescent="0.15">
      <c r="A182" s="2"/>
      <c r="B182" s="2"/>
      <c r="C182" s="22"/>
      <c r="D182" s="27"/>
      <c r="E182" s="22"/>
      <c r="F182" s="22"/>
      <c r="G182" s="27"/>
      <c r="H182" s="22"/>
      <c r="I182" s="22"/>
      <c r="J182" s="27"/>
      <c r="K182" s="22"/>
      <c r="L182" s="22"/>
      <c r="M182" s="27"/>
      <c r="N182" s="22"/>
      <c r="O182" s="22"/>
      <c r="P182" s="27"/>
      <c r="Q182" s="22"/>
      <c r="R182" s="22"/>
      <c r="S182" s="27"/>
      <c r="T182" s="22"/>
      <c r="U182" s="22"/>
      <c r="V182" s="27"/>
      <c r="W182" s="22"/>
      <c r="X182" s="22"/>
      <c r="Y182" s="22"/>
      <c r="Z182" s="20"/>
      <c r="AA182" s="1"/>
    </row>
    <row r="183" spans="1:29" x14ac:dyDescent="0.15">
      <c r="A183" s="2"/>
      <c r="B183" s="2"/>
      <c r="C183" s="22"/>
      <c r="D183" s="27"/>
      <c r="E183" s="22"/>
      <c r="F183" s="22"/>
      <c r="G183" s="27"/>
      <c r="H183" s="22"/>
      <c r="I183" s="22"/>
      <c r="J183" s="27"/>
      <c r="K183" s="22"/>
      <c r="L183" s="22"/>
      <c r="M183" s="27"/>
      <c r="N183" s="22"/>
      <c r="O183" s="22"/>
      <c r="P183" s="27"/>
      <c r="Q183" s="22"/>
      <c r="R183" s="22"/>
      <c r="S183" s="27"/>
      <c r="T183" s="22"/>
      <c r="U183" s="22"/>
      <c r="V183" s="27"/>
      <c r="W183" s="22"/>
      <c r="X183" s="22"/>
      <c r="Y183" s="22"/>
      <c r="Z183" s="25"/>
      <c r="AA183" s="1"/>
    </row>
    <row r="184" spans="1:29" x14ac:dyDescent="0.15">
      <c r="A184" s="2"/>
      <c r="B184" s="2"/>
      <c r="C184" s="22"/>
      <c r="D184" s="27"/>
      <c r="E184" s="22"/>
      <c r="F184" s="22"/>
      <c r="G184" s="27"/>
      <c r="H184" s="22"/>
      <c r="I184" s="22"/>
      <c r="J184" s="27"/>
      <c r="K184" s="22"/>
      <c r="L184" s="22"/>
      <c r="M184" s="27"/>
      <c r="N184" s="22"/>
      <c r="O184" s="22"/>
      <c r="P184" s="27"/>
      <c r="Q184" s="22"/>
      <c r="R184" s="22"/>
      <c r="S184" s="27"/>
      <c r="T184" s="22"/>
      <c r="U184" s="22"/>
      <c r="V184" s="27"/>
      <c r="W184" s="22"/>
      <c r="X184" s="22"/>
      <c r="Y184" s="22"/>
      <c r="Z184" s="20"/>
      <c r="AA184" s="1"/>
    </row>
    <row r="185" spans="1:29" x14ac:dyDescent="0.15">
      <c r="A185" s="2"/>
      <c r="B185" s="2"/>
      <c r="C185" s="22"/>
      <c r="D185" s="27"/>
      <c r="E185" s="22"/>
      <c r="F185" s="22"/>
      <c r="G185" s="27"/>
      <c r="H185" s="22"/>
      <c r="I185" s="22"/>
      <c r="J185" s="27"/>
      <c r="K185" s="22"/>
      <c r="L185" s="22"/>
      <c r="M185" s="27"/>
      <c r="N185" s="22"/>
      <c r="O185" s="22"/>
      <c r="P185" s="27"/>
      <c r="Q185" s="22"/>
      <c r="R185" s="22"/>
      <c r="S185" s="27"/>
      <c r="T185" s="22"/>
      <c r="U185" s="22"/>
      <c r="V185" s="27"/>
      <c r="W185" s="22"/>
      <c r="X185" s="22"/>
      <c r="Y185" s="22"/>
      <c r="Z185" s="25"/>
      <c r="AA185" s="1"/>
    </row>
    <row r="186" spans="1:29" x14ac:dyDescent="0.15">
      <c r="A186" s="2"/>
      <c r="B186" s="2"/>
      <c r="C186" s="22"/>
      <c r="D186" s="27"/>
      <c r="E186" s="22"/>
      <c r="F186" s="22"/>
      <c r="G186" s="27"/>
      <c r="H186" s="22"/>
      <c r="I186" s="22"/>
      <c r="J186" s="27"/>
      <c r="K186" s="22"/>
      <c r="L186" s="22"/>
      <c r="M186" s="27"/>
      <c r="N186" s="22"/>
      <c r="O186" s="22"/>
      <c r="P186" s="27"/>
      <c r="Q186" s="22"/>
      <c r="R186" s="22"/>
      <c r="S186" s="27"/>
      <c r="T186" s="22"/>
      <c r="U186" s="22"/>
      <c r="V186" s="27"/>
      <c r="W186" s="22"/>
      <c r="X186" s="22"/>
      <c r="Y186" s="22"/>
      <c r="Z186" s="21"/>
      <c r="AA186" s="21"/>
      <c r="AB186" s="22"/>
      <c r="AC186" s="22"/>
    </row>
    <row r="187" spans="1:29" x14ac:dyDescent="0.15">
      <c r="A187" s="2"/>
      <c r="B187" s="2"/>
      <c r="C187" s="22"/>
      <c r="D187" s="27"/>
      <c r="E187" s="25"/>
      <c r="F187" s="22"/>
      <c r="G187" s="27"/>
      <c r="H187" s="22"/>
      <c r="I187" s="22"/>
      <c r="J187" s="27"/>
      <c r="K187" s="22"/>
      <c r="L187" s="22"/>
      <c r="M187" s="27"/>
      <c r="N187" s="22"/>
      <c r="O187" s="22"/>
      <c r="P187" s="27"/>
      <c r="Q187" s="22"/>
      <c r="R187" s="22"/>
      <c r="S187" s="27"/>
      <c r="T187" s="22"/>
      <c r="U187" s="22"/>
      <c r="V187" s="27"/>
      <c r="W187" s="22"/>
      <c r="X187" s="22"/>
      <c r="Y187" s="22"/>
      <c r="Z187" s="25"/>
      <c r="AA187" s="1"/>
    </row>
    <row r="188" spans="1:29" x14ac:dyDescent="0.15">
      <c r="A188" s="2"/>
      <c r="B188" s="2"/>
      <c r="C188" s="22"/>
      <c r="D188" s="27"/>
      <c r="E188" s="25"/>
      <c r="F188" s="22"/>
      <c r="G188" s="27"/>
      <c r="H188" s="22"/>
      <c r="I188" s="22"/>
      <c r="J188" s="27"/>
      <c r="K188" s="22"/>
      <c r="L188" s="22"/>
      <c r="M188" s="27"/>
      <c r="N188" s="22"/>
      <c r="O188" s="22"/>
      <c r="P188" s="27"/>
      <c r="Q188" s="22"/>
      <c r="R188" s="22"/>
      <c r="S188" s="27"/>
      <c r="T188" s="22"/>
      <c r="U188" s="22"/>
      <c r="V188" s="27"/>
      <c r="W188" s="22"/>
      <c r="X188" s="22"/>
      <c r="Y188" s="22"/>
      <c r="AA188" s="1"/>
    </row>
    <row r="189" spans="1:29" x14ac:dyDescent="0.15">
      <c r="A189" s="2"/>
      <c r="B189" s="2"/>
      <c r="C189" s="22"/>
      <c r="D189" s="27"/>
      <c r="E189" s="25"/>
      <c r="F189" s="22"/>
      <c r="G189" s="27"/>
      <c r="H189" s="22"/>
      <c r="I189" s="22"/>
      <c r="J189" s="27"/>
      <c r="K189" s="22"/>
      <c r="L189" s="22"/>
      <c r="M189" s="27"/>
      <c r="N189" s="22"/>
      <c r="O189" s="22"/>
      <c r="P189" s="27"/>
      <c r="Q189" s="22"/>
      <c r="R189" s="22"/>
      <c r="S189" s="27"/>
      <c r="T189" s="22"/>
      <c r="U189" s="22"/>
      <c r="V189" s="27"/>
      <c r="W189" s="22"/>
      <c r="X189" s="22"/>
      <c r="Y189" s="22"/>
      <c r="Z189" s="25"/>
      <c r="AA189" s="1"/>
    </row>
    <row r="190" spans="1:29" x14ac:dyDescent="0.15">
      <c r="A190" s="2"/>
      <c r="B190" s="2"/>
      <c r="C190" s="22"/>
      <c r="D190" s="27"/>
      <c r="E190" s="25"/>
      <c r="F190" s="22"/>
      <c r="G190" s="27"/>
      <c r="H190" s="22"/>
      <c r="I190" s="22"/>
      <c r="J190" s="27"/>
      <c r="K190" s="22"/>
      <c r="L190" s="22"/>
      <c r="M190" s="27"/>
      <c r="N190" s="22"/>
      <c r="O190" s="22"/>
      <c r="P190" s="27"/>
      <c r="Q190" s="22"/>
      <c r="R190" s="22"/>
      <c r="S190" s="27"/>
      <c r="T190" s="22"/>
      <c r="U190" s="22"/>
      <c r="V190" s="27"/>
      <c r="W190" s="22"/>
      <c r="X190" s="22"/>
      <c r="Y190" s="22"/>
      <c r="Z190" s="21"/>
      <c r="AA190" s="21"/>
    </row>
    <row r="191" spans="1:29" x14ac:dyDescent="0.15">
      <c r="A191" s="2"/>
      <c r="B191" s="2"/>
      <c r="C191" s="22"/>
      <c r="D191" s="27"/>
      <c r="E191" s="25"/>
      <c r="F191" s="22"/>
      <c r="G191" s="27"/>
      <c r="H191" s="22"/>
      <c r="I191" s="22"/>
      <c r="J191" s="27"/>
      <c r="K191" s="22"/>
      <c r="L191" s="22"/>
      <c r="M191" s="27"/>
      <c r="N191" s="22"/>
      <c r="O191" s="22"/>
      <c r="P191" s="27"/>
      <c r="Q191" s="22"/>
      <c r="R191" s="22"/>
      <c r="S191" s="27"/>
      <c r="T191" s="22"/>
      <c r="U191" s="22"/>
      <c r="V191" s="27"/>
      <c r="W191" s="22"/>
      <c r="X191" s="22"/>
      <c r="Y191" s="22"/>
      <c r="Z191" s="25"/>
      <c r="AA191" s="1"/>
    </row>
    <row r="192" spans="1:29" x14ac:dyDescent="0.15">
      <c r="A192" s="2"/>
      <c r="B192" s="2"/>
      <c r="C192" s="22"/>
      <c r="D192" s="27"/>
      <c r="E192" s="25"/>
      <c r="F192" s="22"/>
      <c r="G192" s="27"/>
      <c r="H192" s="22"/>
      <c r="I192" s="22"/>
      <c r="J192" s="27"/>
      <c r="K192" s="22"/>
      <c r="L192" s="22"/>
      <c r="M192" s="27"/>
      <c r="N192" s="22"/>
      <c r="O192" s="22"/>
      <c r="P192" s="27"/>
      <c r="Q192" s="22"/>
      <c r="R192" s="22"/>
      <c r="S192" s="27"/>
      <c r="T192" s="22"/>
      <c r="U192" s="22"/>
      <c r="V192" s="27"/>
      <c r="W192" s="22"/>
      <c r="X192" s="22"/>
      <c r="Y192" s="22"/>
      <c r="AA192" s="1"/>
    </row>
    <row r="193" spans="1:27" x14ac:dyDescent="0.15">
      <c r="A193" s="2"/>
      <c r="B193" s="2"/>
      <c r="C193" s="22"/>
      <c r="D193" s="27"/>
      <c r="E193" s="25"/>
      <c r="F193" s="22"/>
      <c r="G193" s="27"/>
      <c r="H193" s="22"/>
      <c r="I193" s="22"/>
      <c r="J193" s="27"/>
      <c r="K193" s="22"/>
      <c r="L193" s="22"/>
      <c r="M193" s="27"/>
      <c r="N193" s="22"/>
      <c r="O193" s="22"/>
      <c r="P193" s="27"/>
      <c r="Q193" s="22"/>
      <c r="R193" s="22"/>
      <c r="S193" s="27"/>
      <c r="T193" s="22"/>
      <c r="U193" s="22"/>
      <c r="V193" s="27"/>
      <c r="W193" s="22"/>
      <c r="X193" s="22"/>
      <c r="Y193" s="22"/>
      <c r="Z193" s="22"/>
      <c r="AA193" s="1"/>
    </row>
    <row r="194" spans="1:27" x14ac:dyDescent="0.15">
      <c r="A194" s="2"/>
      <c r="B194" s="2"/>
      <c r="C194" s="22"/>
      <c r="D194" s="27"/>
      <c r="E194" s="25"/>
      <c r="F194" s="22"/>
      <c r="G194" s="27"/>
      <c r="H194" s="21"/>
      <c r="I194" s="22"/>
      <c r="J194" s="27"/>
      <c r="K194" s="21"/>
      <c r="L194" s="21"/>
      <c r="M194" s="27"/>
      <c r="N194" s="21"/>
      <c r="O194" s="22"/>
      <c r="P194" s="27"/>
      <c r="Q194" s="21"/>
      <c r="R194" s="22"/>
      <c r="S194" s="27"/>
      <c r="T194" s="21"/>
      <c r="U194" s="21"/>
      <c r="V194" s="27"/>
      <c r="W194" s="21"/>
      <c r="X194" s="22"/>
      <c r="Y194" s="22"/>
      <c r="Z194" s="21"/>
      <c r="AA194" s="21"/>
    </row>
    <row r="195" spans="1:27" x14ac:dyDescent="0.15">
      <c r="A195" s="17"/>
      <c r="B195" s="2"/>
      <c r="C195" s="21"/>
      <c r="D195" s="27"/>
      <c r="E195" s="21"/>
      <c r="F195" s="22"/>
      <c r="G195" s="27"/>
      <c r="H195" s="21"/>
      <c r="I195" s="22"/>
      <c r="J195" s="27"/>
      <c r="K195" s="21"/>
      <c r="L195" s="21"/>
      <c r="M195" s="27"/>
      <c r="N195" s="21"/>
      <c r="O195" s="21"/>
      <c r="P195" s="27"/>
      <c r="Q195" s="21"/>
      <c r="R195" s="21"/>
      <c r="S195" s="27"/>
      <c r="T195" s="21"/>
      <c r="U195" s="21"/>
      <c r="V195" s="27"/>
      <c r="W195" s="21"/>
      <c r="X195" s="22"/>
      <c r="Y195" s="22"/>
      <c r="AA195" s="1"/>
    </row>
    <row r="196" spans="1:27" x14ac:dyDescent="0.15">
      <c r="A196" s="2"/>
      <c r="B196" s="2"/>
      <c r="C196" s="22"/>
      <c r="D196" s="27"/>
      <c r="E196" s="25"/>
      <c r="F196" s="22"/>
      <c r="G196" s="27"/>
      <c r="H196" s="21"/>
      <c r="I196" s="22"/>
      <c r="J196" s="27"/>
      <c r="K196" s="21"/>
      <c r="L196" s="21"/>
      <c r="M196" s="27"/>
      <c r="N196" s="21"/>
      <c r="O196" s="22"/>
      <c r="P196" s="27"/>
      <c r="Q196" s="21"/>
      <c r="R196" s="22"/>
      <c r="S196" s="27"/>
      <c r="T196" s="21"/>
      <c r="U196" s="21"/>
      <c r="V196" s="27"/>
      <c r="W196" s="21"/>
      <c r="X196" s="22"/>
      <c r="Y196" s="22"/>
      <c r="AA196" s="1"/>
    </row>
    <row r="197" spans="1:27" x14ac:dyDescent="0.15">
      <c r="A197" s="2"/>
      <c r="B197" s="2"/>
      <c r="C197" s="22"/>
      <c r="D197" s="27"/>
      <c r="E197" s="25"/>
      <c r="F197" s="22"/>
      <c r="G197" s="27"/>
      <c r="H197" s="21"/>
      <c r="I197" s="22"/>
      <c r="J197" s="27"/>
      <c r="K197" s="21"/>
      <c r="L197" s="21"/>
      <c r="M197" s="27"/>
      <c r="N197" s="21"/>
      <c r="O197" s="22"/>
      <c r="P197" s="27"/>
      <c r="Q197" s="22"/>
      <c r="R197" s="22"/>
      <c r="S197" s="27"/>
      <c r="T197" s="21"/>
      <c r="U197" s="21"/>
      <c r="V197" s="27"/>
      <c r="W197" s="21"/>
      <c r="X197" s="22"/>
      <c r="Y197" s="22"/>
      <c r="Z197" s="25"/>
      <c r="AA197" s="1"/>
    </row>
    <row r="198" spans="1:27" x14ac:dyDescent="0.15">
      <c r="A198" s="2"/>
      <c r="B198" s="2"/>
      <c r="C198" s="22"/>
      <c r="D198" s="27"/>
      <c r="E198" s="25"/>
      <c r="F198" s="22"/>
      <c r="G198" s="2"/>
      <c r="H198" s="21"/>
      <c r="I198" s="22"/>
      <c r="J198" s="2"/>
      <c r="K198" s="21"/>
      <c r="L198" s="21"/>
      <c r="M198" s="21"/>
      <c r="N198" s="21"/>
      <c r="O198" s="22"/>
      <c r="P198" s="2"/>
      <c r="Q198" s="21"/>
      <c r="R198" s="22"/>
      <c r="S198" s="2"/>
      <c r="T198" s="21"/>
      <c r="U198" s="21"/>
      <c r="V198" s="2"/>
      <c r="W198" s="21"/>
      <c r="X198" s="22"/>
      <c r="Y198" s="22"/>
      <c r="AA198" s="1"/>
    </row>
    <row r="199" spans="1:27" x14ac:dyDescent="0.15">
      <c r="A199" s="2"/>
      <c r="B199" s="2"/>
      <c r="C199" s="22"/>
      <c r="D199" s="27"/>
      <c r="E199" s="25"/>
      <c r="F199" s="22"/>
      <c r="G199" s="2"/>
      <c r="H199" s="21"/>
      <c r="I199" s="22"/>
      <c r="J199" s="15"/>
      <c r="K199" s="22"/>
      <c r="L199" s="21"/>
      <c r="M199" s="21"/>
      <c r="N199" s="21"/>
      <c r="O199" s="22"/>
      <c r="P199" s="27"/>
      <c r="Q199" s="22"/>
      <c r="R199" s="22"/>
      <c r="S199" s="15"/>
      <c r="T199" s="22"/>
      <c r="U199" s="22"/>
      <c r="V199" s="15"/>
      <c r="W199" s="22"/>
      <c r="X199" s="22"/>
      <c r="Y199" s="22"/>
      <c r="Z199" s="25"/>
      <c r="AA199" s="1"/>
    </row>
    <row r="200" spans="1:27" x14ac:dyDescent="0.15">
      <c r="A200" s="2"/>
      <c r="B200" s="2"/>
      <c r="C200" s="22"/>
      <c r="D200" s="27"/>
      <c r="E200" s="25"/>
      <c r="F200" s="22"/>
      <c r="G200" s="2"/>
      <c r="H200" s="21"/>
      <c r="I200" s="22"/>
      <c r="J200" s="2"/>
      <c r="K200" s="21"/>
      <c r="L200" s="21"/>
      <c r="M200" s="21"/>
      <c r="N200" s="21"/>
      <c r="O200" s="22"/>
      <c r="P200" s="2"/>
      <c r="Q200" s="21"/>
      <c r="R200" s="22"/>
      <c r="S200" s="2"/>
      <c r="T200" s="21"/>
      <c r="U200" s="21"/>
      <c r="V200" s="2"/>
      <c r="W200" s="21"/>
      <c r="X200" s="22"/>
      <c r="Y200" s="22"/>
      <c r="Z200" s="21"/>
      <c r="AA200" s="21"/>
    </row>
    <row r="201" spans="1:27" x14ac:dyDescent="0.15">
      <c r="A201" s="2"/>
      <c r="B201" s="2"/>
      <c r="C201" s="22"/>
      <c r="D201" s="27"/>
      <c r="E201" s="25"/>
      <c r="F201" s="22"/>
      <c r="G201" s="15"/>
      <c r="H201" s="22"/>
      <c r="I201" s="22"/>
      <c r="J201" s="15"/>
      <c r="K201" s="22"/>
      <c r="L201" s="22"/>
      <c r="M201" s="22"/>
      <c r="N201" s="22"/>
      <c r="O201" s="22"/>
      <c r="P201" s="15"/>
      <c r="Q201" s="22"/>
      <c r="R201" s="22"/>
      <c r="S201" s="15"/>
      <c r="T201" s="22"/>
      <c r="U201" s="22"/>
      <c r="V201" s="15"/>
      <c r="W201" s="22"/>
      <c r="X201" s="22"/>
      <c r="Y201" s="22"/>
      <c r="Z201" s="21"/>
      <c r="AA201" s="21"/>
    </row>
    <row r="202" spans="1:27" x14ac:dyDescent="0.15">
      <c r="A202" s="2"/>
      <c r="B202" s="2"/>
      <c r="C202" s="22"/>
      <c r="D202" s="27"/>
      <c r="E202" s="25"/>
      <c r="F202" s="22"/>
      <c r="G202" s="2"/>
      <c r="H202" s="21"/>
      <c r="I202" s="22"/>
      <c r="J202" s="2"/>
      <c r="K202" s="21"/>
      <c r="L202" s="21"/>
      <c r="M202" s="21"/>
      <c r="N202" s="21"/>
      <c r="O202" s="22"/>
      <c r="P202" s="2"/>
      <c r="Q202" s="21"/>
      <c r="R202" s="22"/>
      <c r="S202" s="2"/>
      <c r="T202" s="21"/>
      <c r="U202" s="21"/>
      <c r="V202" s="2"/>
      <c r="W202" s="21"/>
      <c r="X202" s="22"/>
      <c r="Y202" s="22"/>
      <c r="AA202" s="1"/>
    </row>
    <row r="203" spans="1:27" x14ac:dyDescent="0.15">
      <c r="A203" s="2"/>
      <c r="B203" s="2"/>
      <c r="C203" s="22"/>
      <c r="D203" s="27"/>
      <c r="E203" s="25"/>
      <c r="F203" s="22"/>
      <c r="G203" s="15"/>
      <c r="H203" s="22"/>
      <c r="I203" s="22"/>
      <c r="J203" s="15"/>
      <c r="K203" s="22"/>
      <c r="L203" s="22"/>
      <c r="M203" s="22"/>
      <c r="N203" s="22"/>
      <c r="O203" s="22"/>
      <c r="P203" s="15"/>
      <c r="Q203" s="22"/>
      <c r="R203" s="22"/>
      <c r="S203" s="15"/>
      <c r="T203" s="22"/>
      <c r="U203" s="22"/>
      <c r="V203" s="15"/>
      <c r="W203" s="22"/>
      <c r="X203" s="22"/>
      <c r="Y203" s="22"/>
      <c r="Z203" s="21"/>
      <c r="AA203" s="21"/>
    </row>
    <row r="204" spans="1:27" x14ac:dyDescent="0.15">
      <c r="A204" s="2"/>
      <c r="B204" s="2"/>
      <c r="C204" s="22"/>
      <c r="D204" s="27"/>
      <c r="E204" s="25"/>
      <c r="F204" s="22"/>
      <c r="G204" s="2"/>
      <c r="H204" s="21"/>
      <c r="I204" s="22"/>
      <c r="J204" s="2"/>
      <c r="K204" s="21"/>
      <c r="L204" s="21"/>
      <c r="M204" s="21"/>
      <c r="N204" s="21"/>
      <c r="O204" s="22"/>
      <c r="P204" s="2"/>
      <c r="Q204" s="21"/>
      <c r="R204" s="22"/>
      <c r="S204" s="2"/>
      <c r="T204" s="21"/>
      <c r="U204" s="21"/>
      <c r="V204" s="2"/>
      <c r="W204" s="21"/>
      <c r="X204" s="22"/>
      <c r="Y204" s="22"/>
    </row>
    <row r="205" spans="1:27" x14ac:dyDescent="0.15">
      <c r="A205" s="17"/>
      <c r="B205" s="2"/>
      <c r="C205" s="21"/>
      <c r="D205" s="27"/>
      <c r="E205" s="21"/>
      <c r="F205" s="22"/>
      <c r="G205" s="15"/>
      <c r="H205" s="21"/>
      <c r="I205" s="22"/>
      <c r="J205" s="15"/>
      <c r="K205" s="21"/>
      <c r="L205" s="21"/>
      <c r="M205" s="21"/>
      <c r="N205" s="21"/>
      <c r="O205" s="21"/>
      <c r="P205" s="15"/>
      <c r="Q205" s="21"/>
      <c r="R205" s="21"/>
      <c r="S205" s="15"/>
      <c r="T205" s="21"/>
      <c r="U205" s="21"/>
      <c r="V205" s="15"/>
      <c r="W205" s="21"/>
      <c r="X205" s="22"/>
      <c r="Y205" s="22"/>
    </row>
    <row r="206" spans="1:27" x14ac:dyDescent="0.15">
      <c r="A206" s="2"/>
      <c r="B206" s="2"/>
      <c r="C206" s="2"/>
      <c r="D206" s="2"/>
      <c r="E206" s="16"/>
      <c r="F206" s="2"/>
      <c r="G206" s="2"/>
      <c r="H206" s="17"/>
      <c r="I206" s="17"/>
      <c r="J206" s="17"/>
      <c r="K206" s="21"/>
      <c r="L206" s="21"/>
      <c r="M206" s="17"/>
      <c r="N206" s="17"/>
      <c r="O206" s="21"/>
      <c r="P206" s="17"/>
      <c r="Q206" s="17"/>
      <c r="R206" s="21"/>
      <c r="S206" s="17"/>
      <c r="T206" s="17"/>
      <c r="U206" s="21"/>
      <c r="V206" s="17"/>
      <c r="W206" s="17"/>
      <c r="X206" s="22"/>
      <c r="Y206" s="22"/>
    </row>
    <row r="207" spans="1:27" x14ac:dyDescent="0.15">
      <c r="A207" s="2"/>
      <c r="B207" s="2"/>
      <c r="C207" s="2"/>
      <c r="D207" s="2"/>
      <c r="E207" s="16"/>
      <c r="F207" s="2"/>
      <c r="G207" s="2"/>
      <c r="H207" s="17"/>
      <c r="I207" s="17"/>
      <c r="J207" s="17"/>
      <c r="K207" s="17"/>
      <c r="L207" s="21"/>
      <c r="M207" s="17"/>
      <c r="N207" s="17"/>
      <c r="O207" s="21"/>
      <c r="P207" s="17"/>
      <c r="Q207" s="17"/>
      <c r="R207" s="21"/>
      <c r="S207" s="17"/>
      <c r="T207" s="17"/>
      <c r="U207" s="17"/>
      <c r="V207" s="17"/>
      <c r="W207" s="17"/>
      <c r="X207" s="22"/>
      <c r="Y207" s="22"/>
      <c r="AA207" s="21"/>
    </row>
    <row r="208" spans="1:27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1"/>
      <c r="M208" s="2"/>
      <c r="N208" s="2"/>
      <c r="O208" s="21"/>
      <c r="P208" s="2"/>
      <c r="Q208" s="2"/>
      <c r="R208" s="21"/>
      <c r="S208" s="2"/>
      <c r="T208" s="2"/>
      <c r="U208" s="2"/>
      <c r="V208" s="2"/>
      <c r="W208" s="2"/>
      <c r="X208" s="2"/>
      <c r="Y208" s="2"/>
    </row>
    <row r="209" spans="1:25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x14ac:dyDescent="0.15">
      <c r="A210" s="17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x14ac:dyDescent="0.15">
      <c r="A211" s="2"/>
      <c r="B211" s="2"/>
      <c r="C211" s="2"/>
      <c r="D211" s="2"/>
      <c r="E211" s="2"/>
      <c r="F211" s="2"/>
      <c r="G211" s="24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x14ac:dyDescent="0.15">
      <c r="A212" s="2"/>
      <c r="B212" s="2"/>
      <c r="C212" s="2"/>
      <c r="D212" s="2"/>
      <c r="E212" s="2"/>
      <c r="F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x14ac:dyDescent="0.15">
      <c r="A213" s="2"/>
      <c r="B213" s="2"/>
      <c r="C213" s="2"/>
      <c r="D213" s="22"/>
      <c r="E213" s="22"/>
      <c r="F213" s="22"/>
      <c r="G213" s="22"/>
      <c r="H213" s="22"/>
      <c r="I213" s="22"/>
      <c r="J213" s="22"/>
      <c r="K213" s="2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x14ac:dyDescent="0.15">
      <c r="A214" s="2"/>
      <c r="B214" s="2"/>
      <c r="C214" s="2"/>
      <c r="D214" s="22"/>
      <c r="E214" s="22"/>
      <c r="F214" s="22"/>
      <c r="G214" s="22"/>
      <c r="H214" s="22"/>
      <c r="I214" s="22"/>
      <c r="J214" s="22"/>
      <c r="K214" s="2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x14ac:dyDescent="0.15">
      <c r="A215" s="2"/>
      <c r="B215" s="2"/>
      <c r="C215" s="2"/>
      <c r="D215" s="22"/>
      <c r="E215" s="22"/>
      <c r="F215" s="22"/>
      <c r="G215" s="22"/>
      <c r="H215" s="22"/>
      <c r="I215" s="22"/>
      <c r="J215" s="22"/>
      <c r="K215" s="2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x14ac:dyDescent="0.15">
      <c r="A216" s="2"/>
      <c r="B216" s="2"/>
      <c r="C216" s="2"/>
      <c r="D216" s="22"/>
      <c r="E216" s="22"/>
      <c r="F216" s="22"/>
      <c r="G216" s="22"/>
      <c r="H216" s="22"/>
      <c r="I216" s="22"/>
      <c r="J216" s="22"/>
      <c r="K216" s="2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x14ac:dyDescent="0.15">
      <c r="A217" s="2"/>
      <c r="B217" s="2"/>
      <c r="C217" s="2"/>
      <c r="D217" s="22"/>
      <c r="E217" s="22"/>
      <c r="F217" s="22"/>
      <c r="G217" s="22"/>
      <c r="H217" s="22"/>
      <c r="I217" s="22"/>
      <c r="J217" s="22"/>
      <c r="K217" s="2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x14ac:dyDescent="0.15">
      <c r="A218" s="2"/>
      <c r="B218" s="2"/>
      <c r="C218" s="2"/>
      <c r="D218" s="22"/>
      <c r="E218" s="22"/>
      <c r="F218" s="22"/>
      <c r="G218" s="22"/>
      <c r="H218" s="22"/>
      <c r="I218" s="22"/>
      <c r="J218" s="22"/>
      <c r="K218" s="2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x14ac:dyDescent="0.15">
      <c r="A219" s="2"/>
      <c r="B219" s="2"/>
      <c r="C219" s="2"/>
      <c r="D219" s="22"/>
      <c r="E219" s="22"/>
      <c r="F219" s="22"/>
      <c r="G219" s="22"/>
      <c r="H219" s="22"/>
      <c r="I219" s="22"/>
      <c r="J219" s="22"/>
      <c r="K219" s="2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x14ac:dyDescent="0.15">
      <c r="A220" s="2"/>
      <c r="B220" s="2"/>
      <c r="C220" s="2"/>
      <c r="D220" s="22"/>
      <c r="E220" s="22"/>
      <c r="F220" s="22"/>
      <c r="G220" s="22"/>
      <c r="H220" s="22"/>
      <c r="I220" s="22"/>
      <c r="J220" s="22"/>
      <c r="K220" s="2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x14ac:dyDescent="0.15">
      <c r="A221" s="2"/>
      <c r="B221" s="2"/>
      <c r="C221" s="2"/>
      <c r="D221" s="22"/>
      <c r="E221" s="22"/>
      <c r="F221" s="22"/>
      <c r="G221" s="22"/>
      <c r="H221" s="22"/>
      <c r="I221" s="22"/>
      <c r="J221" s="22"/>
      <c r="K221" s="2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x14ac:dyDescent="0.15">
      <c r="A222" s="2"/>
      <c r="B222" s="2"/>
      <c r="C222" s="2"/>
      <c r="D222" s="22"/>
      <c r="E222" s="22"/>
      <c r="F222" s="22"/>
      <c r="G222" s="22"/>
      <c r="H222" s="22"/>
      <c r="I222" s="22"/>
      <c r="J222" s="22"/>
      <c r="K222" s="2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x14ac:dyDescent="0.15">
      <c r="A223" s="2"/>
      <c r="B223" s="2"/>
      <c r="C223" s="2"/>
      <c r="D223" s="22"/>
      <c r="E223" s="22"/>
      <c r="F223" s="22"/>
      <c r="G223" s="22"/>
      <c r="H223" s="22"/>
      <c r="I223" s="22"/>
      <c r="J223" s="22"/>
      <c r="K223" s="2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x14ac:dyDescent="0.15">
      <c r="A224" s="2"/>
      <c r="B224" s="2"/>
      <c r="C224" s="2"/>
      <c r="D224" s="22"/>
      <c r="E224" s="22"/>
      <c r="F224" s="22"/>
      <c r="G224" s="22"/>
      <c r="H224" s="22"/>
      <c r="I224" s="22"/>
      <c r="J224" s="22"/>
      <c r="K224" s="21"/>
      <c r="L224" s="17"/>
      <c r="M224" s="17"/>
      <c r="N224" s="17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x14ac:dyDescent="0.15">
      <c r="A267" s="2"/>
      <c r="B267" s="2"/>
      <c r="C267" s="2"/>
      <c r="D267" s="2"/>
      <c r="E267" s="2"/>
      <c r="F267" s="2"/>
      <c r="G267" s="2"/>
    </row>
    <row r="268" spans="1:25" x14ac:dyDescent="0.15">
      <c r="A268" s="2"/>
      <c r="B268" s="2"/>
      <c r="C268" s="2"/>
      <c r="D268" s="2"/>
      <c r="E268" s="2"/>
      <c r="F268" s="2"/>
      <c r="G268" s="2"/>
    </row>
    <row r="269" spans="1:25" x14ac:dyDescent="0.15">
      <c r="A269" s="2"/>
      <c r="B269" s="2"/>
      <c r="C269" s="2"/>
      <c r="D269" s="2"/>
      <c r="E269" s="2"/>
      <c r="F269" s="2"/>
      <c r="G269" s="2"/>
    </row>
    <row r="270" spans="1:25" x14ac:dyDescent="0.15">
      <c r="A270" s="2"/>
      <c r="B270" s="2"/>
      <c r="C270" s="2"/>
      <c r="D270" s="2"/>
      <c r="E270" s="2"/>
      <c r="F270" s="2"/>
      <c r="G270" s="2"/>
    </row>
    <row r="271" spans="1:25" x14ac:dyDescent="0.15">
      <c r="A271" s="2"/>
      <c r="B271" s="2"/>
      <c r="C271" s="2"/>
      <c r="D271" s="2"/>
      <c r="E271" s="2"/>
      <c r="F271" s="2"/>
      <c r="G271" s="2"/>
    </row>
    <row r="272" spans="1:25" x14ac:dyDescent="0.15">
      <c r="A272" s="2"/>
      <c r="B272" s="2"/>
      <c r="C272" s="2"/>
      <c r="D272" s="2"/>
      <c r="E272" s="2"/>
      <c r="F272" s="2"/>
      <c r="G272" s="2"/>
    </row>
    <row r="273" spans="1:7" x14ac:dyDescent="0.15">
      <c r="A273" s="2"/>
      <c r="B273" s="2"/>
      <c r="C273" s="2"/>
      <c r="D273" s="2"/>
      <c r="E273" s="2"/>
      <c r="F273" s="2"/>
      <c r="G273" s="2"/>
    </row>
    <row r="274" spans="1:7" x14ac:dyDescent="0.15">
      <c r="A274" s="2"/>
      <c r="B274" s="2"/>
      <c r="C274" s="2"/>
      <c r="D274" s="2"/>
      <c r="E274" s="2"/>
      <c r="F274" s="2"/>
      <c r="G274" s="2"/>
    </row>
    <row r="275" spans="1:7" x14ac:dyDescent="0.15">
      <c r="A275" s="2"/>
      <c r="B275" s="2"/>
      <c r="C275" s="2"/>
      <c r="D275" s="2"/>
      <c r="E275" s="2"/>
      <c r="F275" s="2"/>
      <c r="G275" s="2"/>
    </row>
    <row r="276" spans="1:7" x14ac:dyDescent="0.15">
      <c r="A276" s="2"/>
      <c r="B276" s="2"/>
      <c r="C276" s="2"/>
      <c r="D276" s="2"/>
      <c r="E276" s="2"/>
      <c r="F276" s="2"/>
      <c r="G276" s="2"/>
    </row>
    <row r="277" spans="1:7" x14ac:dyDescent="0.15">
      <c r="A277" s="2"/>
      <c r="B277" s="2"/>
      <c r="C277" s="2"/>
      <c r="D277" s="2"/>
      <c r="E277" s="2"/>
      <c r="F277" s="2"/>
      <c r="G277" s="2"/>
    </row>
    <row r="278" spans="1:7" x14ac:dyDescent="0.15">
      <c r="A278" s="2"/>
      <c r="B278" s="2"/>
      <c r="C278" s="2"/>
      <c r="D278" s="2"/>
      <c r="E278" s="2"/>
      <c r="F278" s="2"/>
      <c r="G278" s="2"/>
    </row>
    <row r="279" spans="1:7" x14ac:dyDescent="0.15">
      <c r="A279" s="2"/>
      <c r="B279" s="2"/>
      <c r="C279" s="2"/>
      <c r="D279" s="2"/>
      <c r="E279" s="2"/>
      <c r="F279" s="2"/>
      <c r="G279" s="2"/>
    </row>
    <row r="280" spans="1:7" x14ac:dyDescent="0.15">
      <c r="A280" s="2"/>
      <c r="B280" s="2"/>
      <c r="C280" s="2"/>
      <c r="D280" s="2"/>
      <c r="E280" s="2"/>
      <c r="F280" s="2"/>
      <c r="G280" s="2"/>
    </row>
    <row r="281" spans="1:7" x14ac:dyDescent="0.15">
      <c r="A281" s="2"/>
      <c r="B281" s="2"/>
      <c r="C281" s="2"/>
      <c r="D281" s="2"/>
      <c r="E281" s="2"/>
      <c r="F281" s="2"/>
      <c r="G281" s="2"/>
    </row>
    <row r="282" spans="1:7" x14ac:dyDescent="0.15">
      <c r="A282" s="2"/>
      <c r="B282" s="2"/>
      <c r="C282" s="2"/>
      <c r="D282" s="2"/>
      <c r="E282" s="2"/>
      <c r="F282" s="2"/>
      <c r="G282" s="2"/>
    </row>
    <row r="283" spans="1:7" x14ac:dyDescent="0.15">
      <c r="A283" s="2"/>
      <c r="B283" s="2"/>
      <c r="C283" s="2"/>
      <c r="D283" s="2"/>
      <c r="E283" s="2"/>
      <c r="F283" s="2"/>
      <c r="G283" s="2"/>
    </row>
    <row r="284" spans="1:7" x14ac:dyDescent="0.15">
      <c r="A284" s="2"/>
      <c r="B284" s="2"/>
      <c r="C284" s="2"/>
      <c r="D284" s="2"/>
      <c r="E284" s="2"/>
      <c r="F284" s="2"/>
      <c r="G284" s="2"/>
    </row>
    <row r="285" spans="1:7" x14ac:dyDescent="0.15">
      <c r="A285" s="2"/>
      <c r="B285" s="2"/>
      <c r="C285" s="2"/>
      <c r="D285" s="2"/>
      <c r="E285" s="2"/>
      <c r="F285" s="2"/>
      <c r="G285" s="2"/>
    </row>
    <row r="286" spans="1:7" x14ac:dyDescent="0.15">
      <c r="A286" s="2"/>
      <c r="B286" s="2"/>
      <c r="C286" s="2"/>
      <c r="D286" s="2"/>
      <c r="E286" s="2"/>
      <c r="F286" s="2"/>
      <c r="G286" s="2"/>
    </row>
    <row r="287" spans="1:7" x14ac:dyDescent="0.15">
      <c r="A287" s="2"/>
      <c r="B287" s="2"/>
      <c r="C287" s="2"/>
      <c r="D287" s="2"/>
      <c r="E287" s="2"/>
      <c r="F287" s="2"/>
      <c r="G287" s="2"/>
    </row>
    <row r="288" spans="1:7" x14ac:dyDescent="0.15">
      <c r="A288" s="2"/>
      <c r="B288" s="2"/>
      <c r="C288" s="2"/>
      <c r="D288" s="2"/>
      <c r="E288" s="2"/>
      <c r="F288" s="2"/>
      <c r="G288" s="2"/>
    </row>
    <row r="289" spans="1:7" x14ac:dyDescent="0.15">
      <c r="A289" s="2"/>
      <c r="B289" s="2"/>
      <c r="C289" s="2"/>
      <c r="D289" s="2"/>
      <c r="E289" s="2"/>
      <c r="F289" s="2"/>
      <c r="G289" s="2"/>
    </row>
    <row r="290" spans="1:7" x14ac:dyDescent="0.15">
      <c r="A290" s="2"/>
      <c r="B290" s="2"/>
      <c r="C290" s="2"/>
      <c r="D290" s="2"/>
      <c r="E290" s="2"/>
      <c r="F290" s="2"/>
      <c r="G290" s="2"/>
    </row>
    <row r="291" spans="1:7" x14ac:dyDescent="0.15">
      <c r="A291" s="2"/>
      <c r="B291" s="2"/>
      <c r="C291" s="2"/>
      <c r="D291" s="2"/>
      <c r="E291" s="2"/>
      <c r="F291" s="2"/>
      <c r="G291" s="2"/>
    </row>
    <row r="292" spans="1:7" x14ac:dyDescent="0.15">
      <c r="A292" s="2"/>
      <c r="B292" s="2"/>
      <c r="C292" s="2"/>
      <c r="D292" s="2"/>
      <c r="E292" s="2"/>
      <c r="F292" s="2"/>
      <c r="G292" s="2"/>
    </row>
    <row r="293" spans="1:7" x14ac:dyDescent="0.15">
      <c r="A293" s="2"/>
      <c r="B293" s="2"/>
      <c r="C293" s="2"/>
      <c r="D293" s="2"/>
      <c r="E293" s="2"/>
      <c r="F293" s="2"/>
      <c r="G293" s="2"/>
    </row>
    <row r="294" spans="1:7" x14ac:dyDescent="0.15">
      <c r="A294" s="2"/>
      <c r="B294" s="2"/>
      <c r="C294" s="2"/>
      <c r="D294" s="2"/>
      <c r="E294" s="2"/>
      <c r="F294" s="2"/>
      <c r="G294" s="2"/>
    </row>
    <row r="295" spans="1:7" x14ac:dyDescent="0.15">
      <c r="A295" s="2"/>
      <c r="B295" s="2"/>
      <c r="C295" s="2"/>
      <c r="D295" s="2"/>
      <c r="E295" s="2"/>
      <c r="F295" s="2"/>
      <c r="G295" s="2"/>
    </row>
    <row r="296" spans="1:7" x14ac:dyDescent="0.15">
      <c r="A296" s="2"/>
      <c r="B296" s="2"/>
      <c r="C296" s="2"/>
      <c r="D296" s="2"/>
      <c r="E296" s="2"/>
      <c r="F296" s="2"/>
      <c r="G296" s="2"/>
    </row>
    <row r="297" spans="1:7" x14ac:dyDescent="0.15">
      <c r="A297" s="2"/>
      <c r="B297" s="2"/>
      <c r="C297" s="2"/>
      <c r="D297" s="2"/>
      <c r="E297" s="2"/>
      <c r="F297" s="2"/>
      <c r="G297" s="2"/>
    </row>
    <row r="298" spans="1:7" x14ac:dyDescent="0.15">
      <c r="A298" s="2"/>
      <c r="B298" s="2"/>
      <c r="C298" s="2"/>
      <c r="D298" s="2"/>
      <c r="E298" s="2"/>
      <c r="F298" s="2"/>
      <c r="G298" s="2"/>
    </row>
    <row r="299" spans="1:7" x14ac:dyDescent="0.15">
      <c r="A299" s="2"/>
      <c r="B299" s="2"/>
      <c r="C299" s="2"/>
      <c r="D299" s="2"/>
      <c r="E299" s="2"/>
      <c r="F299" s="2"/>
      <c r="G299" s="2"/>
    </row>
    <row r="300" spans="1:7" x14ac:dyDescent="0.15">
      <c r="A300" s="2"/>
      <c r="B300" s="2"/>
      <c r="C300" s="2"/>
      <c r="D300" s="2"/>
      <c r="E300" s="2"/>
      <c r="F300" s="2"/>
      <c r="G300" s="2"/>
    </row>
    <row r="301" spans="1:7" x14ac:dyDescent="0.15">
      <c r="A301" s="2"/>
      <c r="B301" s="2"/>
      <c r="C301" s="2"/>
      <c r="D301" s="2"/>
      <c r="E301" s="2"/>
      <c r="F301" s="2"/>
      <c r="G301" s="2"/>
    </row>
    <row r="302" spans="1:7" x14ac:dyDescent="0.15">
      <c r="A302" s="2"/>
      <c r="B302" s="2"/>
      <c r="C302" s="2"/>
      <c r="D302" s="2"/>
      <c r="E302" s="2"/>
      <c r="F302" s="2"/>
      <c r="G302" s="2"/>
    </row>
    <row r="303" spans="1:7" x14ac:dyDescent="0.15">
      <c r="A303" s="2"/>
      <c r="B303" s="2"/>
      <c r="C303" s="2"/>
      <c r="D303" s="2"/>
      <c r="E303" s="2"/>
      <c r="F303" s="2"/>
      <c r="G303" s="2"/>
    </row>
    <row r="304" spans="1:7" x14ac:dyDescent="0.15">
      <c r="A304" s="2"/>
      <c r="B304" s="2"/>
      <c r="C304" s="2"/>
      <c r="D304" s="2"/>
      <c r="E304" s="2"/>
      <c r="F304" s="2"/>
      <c r="G304" s="2"/>
    </row>
    <row r="305" spans="1:7" x14ac:dyDescent="0.15">
      <c r="A305" s="2"/>
      <c r="B305" s="2"/>
      <c r="C305" s="2"/>
      <c r="D305" s="2"/>
      <c r="E305" s="2"/>
      <c r="F305" s="2"/>
      <c r="G305" s="2"/>
    </row>
    <row r="306" spans="1:7" x14ac:dyDescent="0.15">
      <c r="A306" s="2"/>
      <c r="B306" s="2"/>
      <c r="C306" s="2"/>
      <c r="D306" s="2"/>
      <c r="E306" s="2"/>
      <c r="F306" s="2"/>
      <c r="G306" s="2"/>
    </row>
    <row r="307" spans="1:7" x14ac:dyDescent="0.15">
      <c r="A307" s="2"/>
      <c r="B307" s="2"/>
      <c r="C307" s="2"/>
      <c r="D307" s="2"/>
      <c r="E307" s="2"/>
      <c r="F307" s="2"/>
      <c r="G307" s="2"/>
    </row>
    <row r="308" spans="1:7" x14ac:dyDescent="0.15">
      <c r="A308" s="2"/>
      <c r="B308" s="2"/>
      <c r="C308" s="2"/>
      <c r="D308" s="2"/>
      <c r="E308" s="2"/>
      <c r="F308" s="2"/>
      <c r="G308" s="2"/>
    </row>
    <row r="309" spans="1:7" x14ac:dyDescent="0.15">
      <c r="A309" s="2"/>
      <c r="B309" s="2"/>
      <c r="C309" s="2"/>
      <c r="D309" s="2"/>
      <c r="E309" s="2"/>
      <c r="F309" s="2"/>
      <c r="G309" s="2"/>
    </row>
    <row r="310" spans="1:7" x14ac:dyDescent="0.15">
      <c r="A310" s="2"/>
      <c r="B310" s="2"/>
      <c r="C310" s="2"/>
      <c r="D310" s="2"/>
      <c r="E310" s="2"/>
      <c r="F310" s="2"/>
      <c r="G310" s="2"/>
    </row>
    <row r="311" spans="1:7" x14ac:dyDescent="0.15">
      <c r="A311" s="2"/>
      <c r="B311" s="2"/>
      <c r="C311" s="2"/>
      <c r="D311" s="2"/>
      <c r="E311" s="2"/>
      <c r="F311" s="2"/>
      <c r="G311" s="2"/>
    </row>
    <row r="312" spans="1:7" x14ac:dyDescent="0.15">
      <c r="A312" s="2"/>
      <c r="B312" s="2"/>
      <c r="C312" s="2"/>
      <c r="D312" s="2"/>
      <c r="E312" s="2"/>
      <c r="F312" s="2"/>
      <c r="G312" s="2"/>
    </row>
    <row r="313" spans="1:7" x14ac:dyDescent="0.15">
      <c r="A313" s="2"/>
      <c r="B313" s="2"/>
      <c r="C313" s="2"/>
      <c r="D313" s="2"/>
      <c r="E313" s="2"/>
      <c r="F313" s="2"/>
      <c r="G313" s="2"/>
    </row>
    <row r="314" spans="1:7" x14ac:dyDescent="0.15">
      <c r="A314" s="2"/>
      <c r="B314" s="2"/>
      <c r="C314" s="2"/>
      <c r="D314" s="2"/>
      <c r="E314" s="2"/>
      <c r="F314" s="2"/>
      <c r="G314" s="2"/>
    </row>
    <row r="315" spans="1:7" x14ac:dyDescent="0.15">
      <c r="A315" s="2"/>
      <c r="B315" s="2"/>
      <c r="C315" s="2"/>
      <c r="D315" s="2"/>
      <c r="E315" s="2"/>
      <c r="F315" s="2"/>
      <c r="G315" s="2"/>
    </row>
    <row r="316" spans="1:7" x14ac:dyDescent="0.15">
      <c r="A316" s="2"/>
      <c r="B316" s="2"/>
      <c r="C316" s="2"/>
      <c r="D316" s="2"/>
      <c r="E316" s="2"/>
      <c r="F316" s="2"/>
      <c r="G316" s="2"/>
    </row>
    <row r="317" spans="1:7" x14ac:dyDescent="0.15">
      <c r="A317" s="2"/>
      <c r="B317" s="2"/>
      <c r="C317" s="2"/>
      <c r="D317" s="2"/>
      <c r="E317" s="2"/>
      <c r="F317" s="2"/>
      <c r="G317" s="2"/>
    </row>
    <row r="318" spans="1:7" x14ac:dyDescent="0.15">
      <c r="A318" s="2"/>
      <c r="B318" s="2"/>
      <c r="C318" s="2"/>
      <c r="D318" s="2"/>
      <c r="E318" s="2"/>
      <c r="F318" s="2"/>
      <c r="G318" s="2"/>
    </row>
    <row r="319" spans="1:7" x14ac:dyDescent="0.15">
      <c r="A319" s="2"/>
      <c r="B319" s="2"/>
      <c r="C319" s="2"/>
      <c r="D319" s="2"/>
      <c r="E319" s="2"/>
      <c r="F319" s="2"/>
      <c r="G319" s="2"/>
    </row>
    <row r="320" spans="1:7" x14ac:dyDescent="0.15">
      <c r="A320" s="2"/>
      <c r="B320" s="2"/>
      <c r="C320" s="2"/>
      <c r="D320" s="2"/>
      <c r="E320" s="2"/>
      <c r="F320" s="2"/>
      <c r="G320" s="2"/>
    </row>
    <row r="321" spans="1:7" x14ac:dyDescent="0.15">
      <c r="A321" s="2"/>
      <c r="B321" s="2"/>
      <c r="C321" s="2"/>
      <c r="D321" s="2"/>
      <c r="E321" s="2"/>
      <c r="F321" s="2"/>
      <c r="G321" s="2"/>
    </row>
    <row r="322" spans="1:7" x14ac:dyDescent="0.15">
      <c r="A322" s="2"/>
      <c r="B322" s="2"/>
      <c r="C322" s="2"/>
      <c r="D322" s="2"/>
      <c r="E322" s="2"/>
      <c r="F322" s="2"/>
      <c r="G322" s="2"/>
    </row>
    <row r="323" spans="1:7" x14ac:dyDescent="0.15">
      <c r="A323" s="2"/>
      <c r="B323" s="2"/>
      <c r="C323" s="2"/>
      <c r="D323" s="2"/>
      <c r="E323" s="2"/>
      <c r="F323" s="2"/>
      <c r="G323" s="2"/>
    </row>
    <row r="324" spans="1:7" x14ac:dyDescent="0.15">
      <c r="A324" s="2"/>
      <c r="B324" s="2"/>
      <c r="C324" s="2"/>
      <c r="D324" s="2"/>
      <c r="E324" s="2"/>
      <c r="F324" s="2"/>
      <c r="G324" s="2"/>
    </row>
    <row r="325" spans="1:7" x14ac:dyDescent="0.15">
      <c r="A325" s="2"/>
      <c r="B325" s="2"/>
      <c r="C325" s="2"/>
      <c r="D325" s="2"/>
      <c r="E325" s="2"/>
      <c r="F325" s="2"/>
      <c r="G325" s="2"/>
    </row>
    <row r="326" spans="1:7" x14ac:dyDescent="0.15">
      <c r="A326" s="2"/>
      <c r="B326" s="2"/>
      <c r="C326" s="2"/>
      <c r="D326" s="2"/>
      <c r="E326" s="2"/>
      <c r="F326" s="2"/>
      <c r="G326" s="2"/>
    </row>
    <row r="327" spans="1:7" x14ac:dyDescent="0.15">
      <c r="A327" s="2"/>
      <c r="B327" s="2"/>
      <c r="C327" s="2"/>
      <c r="D327" s="2"/>
      <c r="E327" s="2"/>
      <c r="F327" s="2"/>
      <c r="G327" s="2"/>
    </row>
    <row r="328" spans="1:7" x14ac:dyDescent="0.15">
      <c r="A328" s="2"/>
      <c r="B328" s="2"/>
      <c r="C328" s="2"/>
      <c r="D328" s="2"/>
      <c r="E328" s="2"/>
      <c r="F328" s="2"/>
      <c r="G328" s="2"/>
    </row>
    <row r="329" spans="1:7" x14ac:dyDescent="0.15">
      <c r="A329" s="2"/>
      <c r="B329" s="2"/>
      <c r="C329" s="2"/>
      <c r="D329" s="2"/>
      <c r="E329" s="2"/>
      <c r="F329" s="2"/>
      <c r="G329" s="2"/>
    </row>
    <row r="330" spans="1:7" x14ac:dyDescent="0.15">
      <c r="A330" s="2"/>
      <c r="B330" s="2"/>
      <c r="C330" s="2"/>
      <c r="D330" s="2"/>
      <c r="E330" s="2"/>
      <c r="F330" s="2"/>
      <c r="G330" s="2"/>
    </row>
    <row r="331" spans="1:7" x14ac:dyDescent="0.15">
      <c r="A331" s="2"/>
      <c r="B331" s="2"/>
      <c r="C331" s="2"/>
      <c r="D331" s="2"/>
      <c r="E331" s="2"/>
      <c r="F331" s="2"/>
      <c r="G331" s="2"/>
    </row>
    <row r="332" spans="1:7" x14ac:dyDescent="0.15">
      <c r="A332" s="2"/>
      <c r="B332" s="2"/>
      <c r="C332" s="2"/>
      <c r="D332" s="2"/>
      <c r="E332" s="2"/>
      <c r="F332" s="2"/>
      <c r="G332" s="2"/>
    </row>
    <row r="333" spans="1:7" x14ac:dyDescent="0.15">
      <c r="A333" s="2"/>
      <c r="B333" s="2"/>
      <c r="C333" s="2"/>
      <c r="D333" s="2"/>
      <c r="E333" s="2"/>
      <c r="F333" s="2"/>
      <c r="G333" s="2"/>
    </row>
    <row r="334" spans="1:7" x14ac:dyDescent="0.15">
      <c r="A334" s="2"/>
      <c r="B334" s="2"/>
      <c r="C334" s="2"/>
      <c r="D334" s="2"/>
      <c r="E334" s="2"/>
      <c r="F334" s="2"/>
      <c r="G334" s="2"/>
    </row>
  </sheetData>
  <mergeCells count="36">
    <mergeCell ref="A20:C20"/>
    <mergeCell ref="A25:C25"/>
    <mergeCell ref="A36:C36"/>
    <mergeCell ref="A18:C18"/>
    <mergeCell ref="A30:I30"/>
    <mergeCell ref="A32:C32"/>
    <mergeCell ref="D32:E32"/>
    <mergeCell ref="F32:G32"/>
    <mergeCell ref="H32:I32"/>
    <mergeCell ref="A23:C23"/>
    <mergeCell ref="A24:C24"/>
    <mergeCell ref="A27:C27"/>
    <mergeCell ref="A19:C19"/>
    <mergeCell ref="A21:C21"/>
    <mergeCell ref="A22:C22"/>
    <mergeCell ref="A11:C11"/>
    <mergeCell ref="A12:C12"/>
    <mergeCell ref="A13:C13"/>
    <mergeCell ref="A8:C8"/>
    <mergeCell ref="A17:C17"/>
    <mergeCell ref="A16:C16"/>
    <mergeCell ref="A14:C14"/>
    <mergeCell ref="A52:C52"/>
    <mergeCell ref="A37:C37"/>
    <mergeCell ref="A38:C38"/>
    <mergeCell ref="A40:C40"/>
    <mergeCell ref="A41:C41"/>
    <mergeCell ref="A39:C39"/>
    <mergeCell ref="A2:I2"/>
    <mergeCell ref="A7:C7"/>
    <mergeCell ref="A9:C9"/>
    <mergeCell ref="A10:C10"/>
    <mergeCell ref="D4:E4"/>
    <mergeCell ref="F4:G4"/>
    <mergeCell ref="H4:I4"/>
    <mergeCell ref="A4:C4"/>
  </mergeCells>
  <phoneticPr fontId="0" type="noConversion"/>
  <printOptions horizontalCentered="1" verticalCentered="1"/>
  <pageMargins left="1.1811023622047245" right="0.78740157480314965" top="0.98425196850393704" bottom="0.98425196850393704" header="0.51181102362204722" footer="0.51181102362204722"/>
  <pageSetup paperSize="9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BILANCIO_</vt:lpstr>
      <vt:lpstr>BILANCIO_!Area_stampa</vt:lpstr>
    </vt:vector>
  </TitlesOfParts>
  <Manager/>
  <Company>Consorzio Bettola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Consorzio</dc:creator>
  <cp:keywords/>
  <dc:description/>
  <cp:lastModifiedBy>Microsoft Office User</cp:lastModifiedBy>
  <cp:lastPrinted>2025-05-21T16:25:44Z</cp:lastPrinted>
  <dcterms:created xsi:type="dcterms:W3CDTF">2000-04-03T06:35:02Z</dcterms:created>
  <dcterms:modified xsi:type="dcterms:W3CDTF">2025-07-12T09:08:09Z</dcterms:modified>
  <cp:category/>
</cp:coreProperties>
</file>